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arlos.falla\Documents\"/>
    </mc:Choice>
  </mc:AlternateContent>
  <xr:revisionPtr revIDLastSave="0" documentId="8_{3FEF183B-4B48-477E-945D-D4EDF9EF67FB}" xr6:coauthVersionLast="46" xr6:coauthVersionMax="46" xr10:uidLastSave="{00000000-0000-0000-0000-000000000000}"/>
  <bookViews>
    <workbookView xWindow="-110" yWindow="-110" windowWidth="19420" windowHeight="10420" xr2:uid="{B029A030-63EA-49DD-8CA9-390081C5099E}"/>
  </bookViews>
  <sheets>
    <sheet name="Budget 2021" sheetId="1" r:id="rId1"/>
    <sheet name="Warehouse" sheetId="2" r:id="rId2"/>
    <sheet name="IC LMIS (PSM)" sheetId="8" r:id="rId3"/>
    <sheet name="IC BSL" sheetId="6" r:id="rId4"/>
    <sheet name="CGS" sheetId="4" r:id="rId5"/>
    <sheet name="minor works" sheetId="5" r:id="rId6"/>
    <sheet name="IC DHIS" sheetId="9" r:id="rId7"/>
    <sheet name="IC IBBS" sheetId="7" r:id="rId8"/>
    <sheet name="IC Vuln. P" sheetId="12" r:id="rId9"/>
    <sheet name="IC VIH 90" sheetId="11" r:id="rId10"/>
    <sheet name="IC FOR RHR FOR CHSS"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C8" i="1"/>
  <c r="G5" i="1"/>
  <c r="G26" i="1"/>
  <c r="G25" i="1"/>
  <c r="G24" i="1"/>
  <c r="G20" i="1"/>
  <c r="G18" i="1"/>
  <c r="G12" i="1"/>
  <c r="G11" i="1"/>
  <c r="G9" i="1"/>
  <c r="G8" i="1"/>
  <c r="G6" i="1"/>
  <c r="C36" i="1"/>
  <c r="D28" i="1"/>
  <c r="D27" i="1"/>
  <c r="E10" i="1"/>
  <c r="D10" i="1"/>
  <c r="E5" i="1"/>
  <c r="H6" i="1"/>
  <c r="I6" i="1" s="1"/>
  <c r="E9" i="1"/>
  <c r="E12" i="1"/>
  <c r="E17" i="1"/>
  <c r="D23" i="1"/>
  <c r="E6" i="1"/>
  <c r="D34" i="1"/>
  <c r="G27" i="1" l="1"/>
  <c r="D33" i="1"/>
  <c r="D29" i="1"/>
  <c r="C35" i="1" s="1"/>
  <c r="C27" i="1"/>
  <c r="C34" i="1"/>
  <c r="G28" i="1" l="1"/>
  <c r="G29" i="1"/>
  <c r="C37" i="1" s="1"/>
  <c r="D35" i="1"/>
  <c r="D36" i="1"/>
</calcChain>
</file>

<file path=xl/sharedStrings.xml><?xml version="1.0" encoding="utf-8"?>
<sst xmlns="http://schemas.openxmlformats.org/spreadsheetml/2006/main" count="780" uniqueCount="229">
  <si>
    <t>Procurement of Yamaha Motorcycle, Model DT125</t>
  </si>
  <si>
    <t>Status</t>
  </si>
  <si>
    <t>ongoing</t>
  </si>
  <si>
    <t>Activity</t>
  </si>
  <si>
    <t>Recruitment of national consultant</t>
  </si>
  <si>
    <t>Satellite ubication of the warehouse</t>
  </si>
  <si>
    <t>Topographic studies</t>
  </si>
  <si>
    <t>Soil studies</t>
  </si>
  <si>
    <t>Environmental studies (visit)</t>
  </si>
  <si>
    <t>Structural design</t>
  </si>
  <si>
    <t>Conceptual design, final architectural design</t>
  </si>
  <si>
    <t>Electrical, water, sanitary design, special instalments, cold room</t>
  </si>
  <si>
    <t>Bill of quantities, unti price analysis, detailed budget, schedule of activities, technical specifications, bid documents, final complete project design</t>
  </si>
  <si>
    <t xml:space="preserve">Final project design  </t>
  </si>
  <si>
    <t>Bidding process</t>
  </si>
  <si>
    <t>Selection of construction firm</t>
  </si>
  <si>
    <t>Initiation of construction</t>
  </si>
  <si>
    <t>Verification visit with MoH, engineers, FNM specialists</t>
  </si>
  <si>
    <t>First payment</t>
  </si>
  <si>
    <t>Second payment</t>
  </si>
  <si>
    <t>Third payment</t>
  </si>
  <si>
    <t>Site visit</t>
  </si>
  <si>
    <t>Legal documentation</t>
  </si>
  <si>
    <t xml:space="preserve">May </t>
  </si>
  <si>
    <t>Feb</t>
  </si>
  <si>
    <t>Mar</t>
  </si>
  <si>
    <t>Apr</t>
  </si>
  <si>
    <t>Jun</t>
  </si>
  <si>
    <t>Jul</t>
  </si>
  <si>
    <t>Aug</t>
  </si>
  <si>
    <t>Sep</t>
  </si>
  <si>
    <t>Oct</t>
  </si>
  <si>
    <t>Nov</t>
  </si>
  <si>
    <t>Dec</t>
  </si>
  <si>
    <t>Jan</t>
  </si>
  <si>
    <t xml:space="preserve">Jul </t>
  </si>
  <si>
    <t>Identification of plot</t>
  </si>
  <si>
    <t>Negotiation with MoH personnel</t>
  </si>
  <si>
    <t>Recruitment of international team of engineers and architect</t>
  </si>
  <si>
    <t>x</t>
  </si>
  <si>
    <t>Signature of IC contract</t>
  </si>
  <si>
    <t>Visit topographic</t>
  </si>
  <si>
    <t>Visit soil laboratory team</t>
  </si>
  <si>
    <t>Fourth payment</t>
  </si>
  <si>
    <t>X</t>
  </si>
  <si>
    <t>Signature of contract</t>
  </si>
  <si>
    <t>Design of ToR- Draft</t>
  </si>
  <si>
    <t>Discussion with Technical specialist (Greg Chalkers)</t>
  </si>
  <si>
    <t>Report from AFSL</t>
  </si>
  <si>
    <t>Second draft for BSL reviewed w Dra. Rosa</t>
  </si>
  <si>
    <t>Discuss w Dra. Rosa (Director of Laboratory)</t>
  </si>
  <si>
    <t>Launching of international recruitment process</t>
  </si>
  <si>
    <t>Deske review</t>
  </si>
  <si>
    <t>Re-launching of international recruitment process</t>
  </si>
  <si>
    <t>Selection process</t>
  </si>
  <si>
    <t>Negotiation with CDC for calibration of equipment</t>
  </si>
  <si>
    <t>Interviews with applicants</t>
  </si>
  <si>
    <t xml:space="preserve">Visits to health centers, Tisiology, </t>
  </si>
  <si>
    <t>Site visits with applicants</t>
  </si>
  <si>
    <t xml:space="preserve">First project design  </t>
  </si>
  <si>
    <t>Report infraestructure analysis</t>
  </si>
  <si>
    <t>Final project design</t>
  </si>
  <si>
    <t>Final visit</t>
  </si>
  <si>
    <t>Recruitment of national consultants, civil engineer + architect</t>
  </si>
  <si>
    <t>Verification of infrastructure, validation</t>
  </si>
  <si>
    <t xml:space="preserve">Sanitary design, special needs </t>
  </si>
  <si>
    <t>Water supply, access, water flow measures</t>
  </si>
  <si>
    <t>Electrical design, measures, access</t>
  </si>
  <si>
    <t>Strengthening MoH infrastructure</t>
  </si>
  <si>
    <t>Construction and furbishing  of a warehouse to store medical and non-medical products</t>
  </si>
  <si>
    <t>Rehabilitation and equipment of the warehouses at health center is Lobata, Lemba and Cantagalo</t>
  </si>
  <si>
    <t>Rehabilitation of CGS offices, including 5 new offices, conference room and one meeting room</t>
  </si>
  <si>
    <t>Rehabilitation of the infirmary for TB-MDR</t>
  </si>
  <si>
    <t>Refurbishment and service of a BSL 3</t>
  </si>
  <si>
    <t>Expand and furbish HIV laboratory</t>
  </si>
  <si>
    <t>Rehabilitation of security cabin in CNE</t>
  </si>
  <si>
    <t>Strengthening logistics for the new CGS</t>
  </si>
  <si>
    <t>Procurement of ITC equipment to CGS – ATEA</t>
  </si>
  <si>
    <t>finalized</t>
  </si>
  <si>
    <t>Technical assistance for the MoH PSM and HIS</t>
  </si>
  <si>
    <t>Contract to install in Y1 and support maintenance of mSupply software (Y2 &amp; Y3)</t>
  </si>
  <si>
    <t>TA to reinforce the services packages for key populations (A1, A2 et A3 ; 2 weeks)</t>
  </si>
  <si>
    <t>IBBS (included study to assess the degree of discrimination and stigma of the police, armed forces and public administration including the lack of confidentiality of health professionals in relation to key populations to inform the development of protection policies) Y1 to study and learn about the phenomenon UDI (injecting drug officers) and transgender groups</t>
  </si>
  <si>
    <t>International technical assistance to support PR in program management, RSS and procurement Y1 and Y2</t>
  </si>
  <si>
    <t>TA for the design of the sustainability package (2 weeks)</t>
  </si>
  <si>
    <t>Long term/resident international technical assistance to support the strengthening of the national HMIS and operationalization of DHIS II</t>
  </si>
  <si>
    <t>TA to support efforts oriented to reach the third 90 % (viral suppression- 2 months and 1 week)</t>
  </si>
  <si>
    <t>PSM strengthening  PMU and national systems</t>
  </si>
  <si>
    <t>Conduct an HRH review across the three diseases skills audit and workflow analysis and design and integrated needs-based approach that optimizes skills and TA across the three diseases, as well as strengthening the role and building capacity of the community health workers in supporting integrated program management implementation of the three diseases (2 months and 1 week)</t>
  </si>
  <si>
    <t>GMS 7 % UNDP</t>
  </si>
  <si>
    <t xml:space="preserve">Total </t>
  </si>
  <si>
    <t>sub- Total</t>
  </si>
  <si>
    <t>Amount to be received as per Financial Agreement:</t>
  </si>
  <si>
    <t>EUR</t>
  </si>
  <si>
    <t>Amount received:</t>
  </si>
  <si>
    <t xml:space="preserve">Pending amount to be received </t>
  </si>
  <si>
    <t xml:space="preserve">Cash availability: </t>
  </si>
  <si>
    <t>Description</t>
  </si>
  <si>
    <t>Qty</t>
  </si>
  <si>
    <t>Budget per year - EUR</t>
  </si>
  <si>
    <t>Total expenses + Commitments</t>
  </si>
  <si>
    <t>Balance 2021</t>
  </si>
  <si>
    <t>Visit from the International team</t>
  </si>
  <si>
    <t>Presentation to the government</t>
  </si>
  <si>
    <t>Selection of fiscalization team</t>
  </si>
  <si>
    <t xml:space="preserve">UNDP-MoH Financial Agreement </t>
  </si>
  <si>
    <t>Special installations, cold chain, sewer system, air conditioning design</t>
  </si>
  <si>
    <t>1 Fiscalization report/approval</t>
  </si>
  <si>
    <t>2 Fiscalization report/approval</t>
  </si>
  <si>
    <t>Fiscalization visits</t>
  </si>
  <si>
    <t>Initial payment</t>
  </si>
  <si>
    <t>1 Joint site visits w MoH officials</t>
  </si>
  <si>
    <t>2 Joint site visits w MoH officials</t>
  </si>
  <si>
    <t>3 Joint site visits w MoH officials</t>
  </si>
  <si>
    <t>3 Fiscalization report/approval</t>
  </si>
  <si>
    <t>4 Joint site visits w MoH officials</t>
  </si>
  <si>
    <t>4 Fiscalization report/approval</t>
  </si>
  <si>
    <t>5 Joint site visits w MoH officials</t>
  </si>
  <si>
    <t>5 Fiscalization report/approval</t>
  </si>
  <si>
    <t>Fifth payment</t>
  </si>
  <si>
    <t>Sixth payment</t>
  </si>
  <si>
    <t>Final fiscalization report /approval of construction</t>
  </si>
  <si>
    <t>Closing of activities</t>
  </si>
  <si>
    <t>Inauguration/opening</t>
  </si>
  <si>
    <t>Final payment (warranty)</t>
  </si>
  <si>
    <t>Dec. 2022</t>
  </si>
  <si>
    <t>1 Fiscalization visits</t>
  </si>
  <si>
    <t>4th payment</t>
  </si>
  <si>
    <t>3rd payment</t>
  </si>
  <si>
    <t>2nd payment</t>
  </si>
  <si>
    <t>5th payment</t>
  </si>
  <si>
    <t>3rd Fiscalization visit/report</t>
  </si>
  <si>
    <t>2nd Fiscalization visit/report</t>
  </si>
  <si>
    <t>Final fiscalization visit/report</t>
  </si>
  <si>
    <t>Closing of civil works/report</t>
  </si>
  <si>
    <t>Inauguration</t>
  </si>
  <si>
    <t>Supervisory site visits/fiscalization report</t>
  </si>
  <si>
    <t>Final supervisory visit/closing report</t>
  </si>
  <si>
    <t>Warranty (december 2022)</t>
  </si>
  <si>
    <t>Final payment (warranty) dec. /22</t>
  </si>
  <si>
    <t>%</t>
  </si>
  <si>
    <t>Delivery</t>
  </si>
  <si>
    <t>amounts</t>
  </si>
  <si>
    <t>currency</t>
  </si>
  <si>
    <t>Descricao</t>
  </si>
  <si>
    <t>Biweekly Site visits</t>
  </si>
  <si>
    <t>(1*) due to calendar constraints, INPG is asking to postpone IC activities to begin on the month of January</t>
  </si>
  <si>
    <t>Final document shared with GF</t>
  </si>
  <si>
    <t>Final document shared/approved with MoH</t>
  </si>
  <si>
    <t>Final draft approved by partners</t>
  </si>
  <si>
    <t>First draft of IBBS consultancy shared</t>
  </si>
  <si>
    <t>consultant in country</t>
  </si>
  <si>
    <t>Contract signed</t>
  </si>
  <si>
    <t>Desk review</t>
  </si>
  <si>
    <t>First batch of CVs received</t>
  </si>
  <si>
    <t>Finalized document shared with GF and GPU</t>
  </si>
  <si>
    <t xml:space="preserve">Initial draft circulated </t>
  </si>
  <si>
    <t>Discussion with Technical specialist (INPG) (*1)</t>
  </si>
  <si>
    <t>Discussion w Dra. Ernestina (Director of INPG)</t>
  </si>
  <si>
    <t>May</t>
  </si>
  <si>
    <t>ACTIVITIES</t>
  </si>
  <si>
    <t>INTERNATIONAL CONSULTANT TO CONDUCT AN IBBS TO ANALYZE STIGMA IN ARMED FORCES, PRISONERS AND HEALTH PERSONNEL (INPG)</t>
  </si>
  <si>
    <t>(3*) Product demonstration done with mSupply; participation of Wadson Cruz, Vania Castro and Neurice Ramos</t>
  </si>
  <si>
    <t>(2*) Zoom discussion with Chris Wright and Neurice Ramos, Wadson Cruz and Vania Castro.</t>
  </si>
  <si>
    <t>(1*) Discussion on ToR with Director of FNM, Dra. Neurice Ramos</t>
  </si>
  <si>
    <t>Final closing document sent to GF</t>
  </si>
  <si>
    <t>Final document first phase</t>
  </si>
  <si>
    <t>Final evaluation</t>
  </si>
  <si>
    <t>PSM software implementation activities in country</t>
  </si>
  <si>
    <t>PO elaborated (Atlas)</t>
  </si>
  <si>
    <t>Signature of contract (first phase)</t>
  </si>
  <si>
    <t>Selection of LTA process. Identification of shortlist</t>
  </si>
  <si>
    <t>ToR shared with GPU</t>
  </si>
  <si>
    <t>Contacts with possible suppliers. Demonstration of software (teams conference) (*3)</t>
  </si>
  <si>
    <t>New ToR circulated</t>
  </si>
  <si>
    <t>Discussion with LMIS international expert (Chris Wright) (*2)</t>
  </si>
  <si>
    <t>Final draft sent to GPU</t>
  </si>
  <si>
    <t>ToR discuss w director of National Drug Fund (*1)</t>
  </si>
  <si>
    <t>ToR Discuss w CGS procurement unit</t>
  </si>
  <si>
    <t xml:space="preserve">INTERNATIONAL CONSULTANCY FOR THE LMIS (PSM) </t>
  </si>
  <si>
    <t>Meetings with Antoine Gasasira (GF)</t>
  </si>
  <si>
    <t>done</t>
  </si>
  <si>
    <t>in progress</t>
  </si>
  <si>
    <t>on going</t>
  </si>
  <si>
    <t>Signature of new contract for 2022</t>
  </si>
  <si>
    <t>Evaluation of results</t>
  </si>
  <si>
    <t>Finalization of on-going contract</t>
  </si>
  <si>
    <t>Evaluation of quarter activities</t>
  </si>
  <si>
    <t>Reports</t>
  </si>
  <si>
    <t>Activities DHIS II</t>
  </si>
  <si>
    <t>On-going contract</t>
  </si>
  <si>
    <t xml:space="preserve">INTERNATIONAL CONSULTANCY FOR DHIS II </t>
  </si>
  <si>
    <t>Decision on continuation of activities during 2022</t>
  </si>
  <si>
    <t>Eur</t>
  </si>
  <si>
    <t>financial request</t>
  </si>
  <si>
    <t>Rehabilitation and equipment of the room for meetings or work meetings with MSM.</t>
  </si>
  <si>
    <t>National consultant $3000</t>
  </si>
  <si>
    <t>Paid 1200 USD</t>
  </si>
  <si>
    <t>done. $4000</t>
  </si>
  <si>
    <t xml:space="preserve">(1*) Following TRP guidelines (August 2020) issue # </t>
  </si>
  <si>
    <t>final draft shared and approved by GF</t>
  </si>
  <si>
    <t>Final document shared/approved by MoH</t>
  </si>
  <si>
    <t>Presentation via zoom</t>
  </si>
  <si>
    <t>Document discussed with partners</t>
  </si>
  <si>
    <t>First draft of HRH for CHSS consultancy shared</t>
  </si>
  <si>
    <t>Consultant in country</t>
  </si>
  <si>
    <t>Finalized document shared with GPU</t>
  </si>
  <si>
    <t>Initial draft circulated with inputs</t>
  </si>
  <si>
    <t>Discussion with RSS (Dr Hugo)</t>
  </si>
  <si>
    <t>Discuss w CGS/circulated draft</t>
  </si>
  <si>
    <t>Design of ToR- Draft (*1)</t>
  </si>
  <si>
    <t>Activities</t>
  </si>
  <si>
    <t>Conduct an HRH review across the three diseases and propose an integrated needs-based approach for community health workers CHSS</t>
  </si>
  <si>
    <t xml:space="preserve">(*1) following guidelines from TRP review (August 2020), issue # 4 </t>
  </si>
  <si>
    <t>Final document shared with MoH</t>
  </si>
  <si>
    <t>Final draft approved by GF</t>
  </si>
  <si>
    <t>First draft of consultancy shared</t>
  </si>
  <si>
    <t>activities finalized</t>
  </si>
  <si>
    <t>Conduct a review and propose a strategy to increase adherence to increase treatment adherence and reach the 90-90-90 in HIV</t>
  </si>
  <si>
    <t>(*1) INPG is asking to postpone this IC to begin in January</t>
  </si>
  <si>
    <t>Final document shared and approved by GF</t>
  </si>
  <si>
    <t>Final draft approved by MoH</t>
  </si>
  <si>
    <t>First draft of consultancy shared with partners</t>
  </si>
  <si>
    <t>Discussion with Technical specialists</t>
  </si>
  <si>
    <t>Discuss w Dra. Ernestina (Director of INPG)</t>
  </si>
  <si>
    <t>INTERNATIONAL CONSULTANCY TO REINFORCE SERVICE PACKAGE FOR VULNERABLE POPULATIONS</t>
  </si>
  <si>
    <t>coordination with Monica/Antoine</t>
  </si>
  <si>
    <t>Coordination w Antoine/Monice</t>
  </si>
  <si>
    <t>Financial request (Q4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</si>
</sst>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badi"/>
      <family val="2"/>
    </font>
    <font>
      <sz val="9"/>
      <color theme="1"/>
      <name val="Calibri"/>
      <family val="2"/>
      <scheme val="minor"/>
    </font>
    <font>
      <b/>
      <sz val="12"/>
      <color theme="1"/>
      <name val="Abadi"/>
      <family val="2"/>
    </font>
    <font>
      <b/>
      <sz val="9"/>
      <color theme="1"/>
      <name val="Calibri"/>
      <family val="2"/>
      <scheme val="minor"/>
    </font>
    <font>
      <sz val="14"/>
      <color theme="1"/>
      <name val="Calibri"/>
      <family val="2"/>
      <scheme val="minor"/>
    </font>
    <font>
      <b/>
      <sz val="14"/>
      <color theme="1"/>
      <name val="Calibri"/>
      <family val="2"/>
      <scheme val="minor"/>
    </font>
    <font>
      <sz val="14"/>
      <color theme="1"/>
      <name val="Abadi"/>
      <family val="2"/>
    </font>
    <font>
      <sz val="11"/>
      <color theme="1"/>
      <name val="Abadi"/>
      <family val="2"/>
    </font>
    <font>
      <b/>
      <sz val="14"/>
      <color theme="1"/>
      <name val="Times New Roman"/>
      <family val="1"/>
    </font>
    <font>
      <b/>
      <sz val="12"/>
      <color theme="1"/>
      <name val="Calibri"/>
      <family val="2"/>
      <scheme val="minor"/>
    </font>
    <font>
      <b/>
      <sz val="10"/>
      <color theme="1"/>
      <name val="Calibri"/>
      <family val="2"/>
      <scheme val="minor"/>
    </font>
    <font>
      <sz val="10"/>
      <color theme="1"/>
      <name val="Calibri"/>
      <family val="2"/>
      <scheme val="minor"/>
    </font>
    <font>
      <b/>
      <sz val="10"/>
      <color theme="1"/>
      <name val="Abadi"/>
      <family val="2"/>
    </font>
    <font>
      <sz val="10"/>
      <color theme="1"/>
      <name val="Abadi"/>
      <family val="2"/>
    </font>
    <font>
      <sz val="8"/>
      <color theme="1"/>
      <name val="Calibri"/>
      <family val="2"/>
      <scheme val="minor"/>
    </font>
    <font>
      <sz val="9"/>
      <color theme="1"/>
      <name val="Abadi"/>
      <family val="2"/>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182">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xf numFmtId="0" fontId="0" fillId="0" borderId="1" xfId="0" applyBorder="1" applyAlignment="1">
      <alignment wrapText="1"/>
    </xf>
    <xf numFmtId="0" fontId="3"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wrapText="1"/>
    </xf>
    <xf numFmtId="0" fontId="4" fillId="0" borderId="1" xfId="0" applyFont="1" applyBorder="1" applyAlignment="1">
      <alignment horizontal="center"/>
    </xf>
    <xf numFmtId="0" fontId="4" fillId="0" borderId="5" xfId="0" applyFont="1" applyBorder="1" applyAlignment="1">
      <alignment horizontal="center"/>
    </xf>
    <xf numFmtId="0" fontId="0" fillId="0" borderId="5" xfId="0" applyBorder="1"/>
    <xf numFmtId="0" fontId="4" fillId="0" borderId="1" xfId="0" applyFont="1" applyFill="1" applyBorder="1" applyAlignment="1">
      <alignment horizontal="center"/>
    </xf>
    <xf numFmtId="0" fontId="6" fillId="3" borderId="1" xfId="0" applyFont="1" applyFill="1" applyBorder="1" applyAlignment="1">
      <alignment horizontal="center"/>
    </xf>
    <xf numFmtId="0" fontId="6" fillId="3" borderId="5" xfId="0" applyFont="1" applyFill="1" applyBorder="1" applyAlignment="1">
      <alignment horizontal="center"/>
    </xf>
    <xf numFmtId="0" fontId="7" fillId="0" borderId="0" xfId="0" applyFont="1" applyAlignment="1">
      <alignment wrapText="1"/>
    </xf>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7" fillId="0" borderId="1" xfId="0" applyFont="1" applyBorder="1" applyAlignment="1">
      <alignment wrapText="1"/>
    </xf>
    <xf numFmtId="0" fontId="7" fillId="0" borderId="1" xfId="0" applyFont="1" applyBorder="1" applyAlignment="1">
      <alignment vertical="center" wrapText="1"/>
    </xf>
    <xf numFmtId="0" fontId="8" fillId="3" borderId="1" xfId="0" applyFont="1" applyFill="1" applyBorder="1" applyAlignment="1">
      <alignment horizontal="center" vertical="center" wrapText="1"/>
    </xf>
    <xf numFmtId="0" fontId="5" fillId="4" borderId="1" xfId="0" applyFont="1" applyFill="1" applyBorder="1"/>
    <xf numFmtId="0" fontId="8" fillId="4" borderId="1" xfId="0" applyFont="1" applyFill="1" applyBorder="1" applyAlignment="1">
      <alignment horizontal="center" wrapText="1"/>
    </xf>
    <xf numFmtId="0" fontId="8" fillId="4" borderId="5" xfId="0" applyFont="1" applyFill="1" applyBorder="1" applyAlignment="1">
      <alignment horizontal="center" wrapText="1"/>
    </xf>
    <xf numFmtId="0" fontId="9" fillId="4" borderId="1" xfId="0" applyFont="1" applyFill="1" applyBorder="1" applyAlignment="1">
      <alignment wrapText="1"/>
    </xf>
    <xf numFmtId="0" fontId="0" fillId="4" borderId="1" xfId="0" applyFill="1" applyBorder="1"/>
    <xf numFmtId="0" fontId="7" fillId="4" borderId="1" xfId="0" applyFont="1" applyFill="1" applyBorder="1" applyAlignment="1">
      <alignment wrapText="1"/>
    </xf>
    <xf numFmtId="0" fontId="6"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wrapText="1"/>
    </xf>
    <xf numFmtId="0" fontId="10" fillId="0" borderId="1" xfId="0" applyFont="1" applyBorder="1"/>
    <xf numFmtId="0" fontId="3" fillId="0" borderId="7" xfId="0" applyFont="1" applyFill="1" applyBorder="1" applyAlignment="1">
      <alignment wrapText="1"/>
    </xf>
    <xf numFmtId="0" fontId="7" fillId="0" borderId="7" xfId="0" applyFont="1" applyFill="1" applyBorder="1" applyAlignment="1">
      <alignment wrapText="1"/>
    </xf>
    <xf numFmtId="0" fontId="6" fillId="5" borderId="1" xfId="0" applyFont="1" applyFill="1" applyBorder="1" applyAlignment="1">
      <alignment wrapText="1"/>
    </xf>
    <xf numFmtId="0" fontId="8" fillId="5" borderId="1" xfId="0" applyFont="1" applyFill="1" applyBorder="1" applyAlignment="1">
      <alignment vertical="top" wrapText="1"/>
    </xf>
    <xf numFmtId="0" fontId="8" fillId="5" borderId="1" xfId="0" applyFont="1" applyFill="1" applyBorder="1"/>
    <xf numFmtId="0" fontId="1" fillId="0" borderId="1" xfId="0" applyFont="1" applyBorder="1" applyAlignment="1">
      <alignment vertical="top" wrapText="1"/>
    </xf>
    <xf numFmtId="44" fontId="1" fillId="0" borderId="1" xfId="1" applyFont="1" applyBorder="1"/>
    <xf numFmtId="44" fontId="0" fillId="0" borderId="1" xfId="1" applyFont="1" applyBorder="1"/>
    <xf numFmtId="0" fontId="0" fillId="0" borderId="1" xfId="0" applyFont="1" applyBorder="1"/>
    <xf numFmtId="0" fontId="0" fillId="5" borderId="1" xfId="0" applyFont="1" applyFill="1" applyBorder="1"/>
    <xf numFmtId="0" fontId="7" fillId="4" borderId="5" xfId="0" applyFont="1" applyFill="1" applyBorder="1" applyAlignment="1">
      <alignment horizontal="center" wrapText="1"/>
    </xf>
    <xf numFmtId="0" fontId="7" fillId="4" borderId="5" xfId="0" applyFont="1" applyFill="1" applyBorder="1" applyAlignment="1">
      <alignment wrapText="1"/>
    </xf>
    <xf numFmtId="0" fontId="1" fillId="0" borderId="1" xfId="0" applyFont="1" applyBorder="1" applyAlignment="1">
      <alignment horizontal="center"/>
    </xf>
    <xf numFmtId="0" fontId="8" fillId="0" borderId="1" xfId="0" applyFont="1" applyBorder="1" applyAlignment="1">
      <alignment horizontal="center" wrapText="1"/>
    </xf>
    <xf numFmtId="0" fontId="1" fillId="4" borderId="1" xfId="0" applyFont="1" applyFill="1" applyBorder="1" applyAlignment="1">
      <alignment horizontal="center"/>
    </xf>
    <xf numFmtId="0" fontId="8" fillId="4" borderId="1" xfId="0" applyFont="1" applyFill="1" applyBorder="1" applyAlignment="1">
      <alignment horizontal="center" vertical="center" wrapText="1"/>
    </xf>
    <xf numFmtId="0" fontId="7" fillId="6" borderId="5" xfId="0" applyFont="1" applyFill="1" applyBorder="1" applyAlignment="1">
      <alignment wrapText="1"/>
    </xf>
    <xf numFmtId="0" fontId="8" fillId="6" borderId="5" xfId="0" applyFont="1" applyFill="1" applyBorder="1" applyAlignment="1">
      <alignment horizontal="center" wrapText="1"/>
    </xf>
    <xf numFmtId="0" fontId="8" fillId="6" borderId="1" xfId="0" applyFont="1" applyFill="1" applyBorder="1" applyAlignment="1">
      <alignment horizontal="center" wrapText="1"/>
    </xf>
    <xf numFmtId="0" fontId="1" fillId="6" borderId="1" xfId="0" applyFont="1" applyFill="1" applyBorder="1" applyAlignment="1">
      <alignment horizontal="center" vertical="center"/>
    </xf>
    <xf numFmtId="0" fontId="0" fillId="6" borderId="1" xfId="0" applyFill="1" applyBorder="1"/>
    <xf numFmtId="0" fontId="6"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6" borderId="5" xfId="0" applyFont="1" applyFill="1" applyBorder="1" applyAlignment="1">
      <alignment horizontal="center"/>
    </xf>
    <xf numFmtId="0" fontId="0" fillId="6" borderId="5" xfId="0" applyFill="1" applyBorder="1"/>
    <xf numFmtId="0" fontId="1" fillId="6" borderId="5" xfId="0" applyFont="1" applyFill="1" applyBorder="1" applyAlignment="1">
      <alignment horizontal="center"/>
    </xf>
    <xf numFmtId="0" fontId="10" fillId="0" borderId="0" xfId="0" applyFont="1" applyBorder="1"/>
    <xf numFmtId="0" fontId="0" fillId="0" borderId="0" xfId="0" applyBorder="1"/>
    <xf numFmtId="0" fontId="0" fillId="5" borderId="1" xfId="0" applyFill="1" applyBorder="1"/>
    <xf numFmtId="0" fontId="6" fillId="5" borderId="1" xfId="0" applyFont="1" applyFill="1" applyBorder="1" applyAlignment="1">
      <alignment horizontal="center"/>
    </xf>
    <xf numFmtId="0" fontId="6" fillId="5" borderId="5" xfId="0" applyFont="1" applyFill="1" applyBorder="1" applyAlignment="1">
      <alignment horizontal="center"/>
    </xf>
    <xf numFmtId="0" fontId="4" fillId="6" borderId="1" xfId="0" applyFont="1" applyFill="1" applyBorder="1" applyAlignment="1">
      <alignment horizontal="center"/>
    </xf>
    <xf numFmtId="0" fontId="12" fillId="0" borderId="1" xfId="0" applyFont="1" applyBorder="1" applyAlignment="1">
      <alignment wrapText="1"/>
    </xf>
    <xf numFmtId="0" fontId="12" fillId="0" borderId="1" xfId="0" applyFont="1" applyBorder="1"/>
    <xf numFmtId="0" fontId="12" fillId="0" borderId="1" xfId="0" applyFont="1" applyBorder="1" applyAlignment="1"/>
    <xf numFmtId="0" fontId="12" fillId="0" borderId="1" xfId="0" applyFont="1" applyFill="1" applyBorder="1" applyAlignment="1"/>
    <xf numFmtId="0" fontId="13" fillId="5" borderId="1" xfId="0" applyFont="1" applyFill="1" applyBorder="1" applyAlignment="1">
      <alignment vertical="top" wrapText="1"/>
    </xf>
    <xf numFmtId="0" fontId="14" fillId="0" borderId="1" xfId="0" applyFont="1" applyBorder="1" applyAlignment="1">
      <alignment vertical="top" wrapText="1"/>
    </xf>
    <xf numFmtId="0" fontId="13" fillId="5" borderId="1" xfId="0" applyFont="1" applyFill="1" applyBorder="1" applyAlignment="1">
      <alignment wrapText="1"/>
    </xf>
    <xf numFmtId="0" fontId="13" fillId="0" borderId="1" xfId="0" applyFont="1" applyBorder="1" applyAlignment="1">
      <alignment vertical="top"/>
    </xf>
    <xf numFmtId="0" fontId="13" fillId="0" borderId="1" xfId="0" applyFont="1" applyBorder="1"/>
    <xf numFmtId="0" fontId="13" fillId="5" borderId="1" xfId="0" applyFont="1" applyFill="1" applyBorder="1"/>
    <xf numFmtId="0" fontId="0" fillId="0" borderId="1" xfId="0" applyFont="1" applyBorder="1" applyAlignment="1">
      <alignment vertical="top" wrapText="1"/>
    </xf>
    <xf numFmtId="0" fontId="0" fillId="5" borderId="1" xfId="0" applyFont="1" applyFill="1" applyBorder="1" applyAlignment="1">
      <alignment vertical="top" wrapText="1"/>
    </xf>
    <xf numFmtId="44" fontId="0" fillId="5" borderId="1" xfId="1" applyFont="1" applyFill="1" applyBorder="1"/>
    <xf numFmtId="0" fontId="0" fillId="0" borderId="0" xfId="0" applyFont="1"/>
    <xf numFmtId="0" fontId="13" fillId="0" borderId="0" xfId="0" applyFont="1" applyBorder="1" applyAlignment="1">
      <alignment vertical="top"/>
    </xf>
    <xf numFmtId="0" fontId="1" fillId="0" borderId="0" xfId="0" applyFont="1" applyBorder="1" applyAlignment="1">
      <alignment vertical="top" wrapText="1"/>
    </xf>
    <xf numFmtId="44" fontId="1" fillId="0" borderId="0" xfId="1" applyFont="1" applyBorder="1"/>
    <xf numFmtId="0" fontId="0" fillId="0" borderId="0" xfId="0" applyFont="1" applyBorder="1"/>
    <xf numFmtId="44" fontId="1" fillId="5" borderId="1" xfId="1" applyFont="1" applyFill="1" applyBorder="1"/>
    <xf numFmtId="0" fontId="0" fillId="0" borderId="1" xfId="0" applyFont="1" applyBorder="1" applyAlignment="1">
      <alignment horizontal="center"/>
    </xf>
    <xf numFmtId="164" fontId="0" fillId="0" borderId="1" xfId="0" applyNumberFormat="1" applyFont="1" applyBorder="1" applyAlignment="1">
      <alignment horizontal="center"/>
    </xf>
    <xf numFmtId="0" fontId="7" fillId="3" borderId="1" xfId="0" applyFont="1" applyFill="1" applyBorder="1" applyAlignment="1">
      <alignment wrapText="1"/>
    </xf>
    <xf numFmtId="0" fontId="8" fillId="3" borderId="1" xfId="0" applyFont="1" applyFill="1" applyBorder="1" applyAlignment="1">
      <alignment horizontal="center" wrapText="1"/>
    </xf>
    <xf numFmtId="0" fontId="8" fillId="7" borderId="1" xfId="0" applyFont="1" applyFill="1" applyBorder="1" applyAlignment="1">
      <alignment horizontal="center" wrapText="1"/>
    </xf>
    <xf numFmtId="44" fontId="0" fillId="0" borderId="0" xfId="0" applyNumberFormat="1"/>
    <xf numFmtId="0" fontId="1" fillId="0" borderId="1" xfId="0" applyFont="1" applyBorder="1" applyAlignment="1">
      <alignment horizontal="center" vertical="center"/>
    </xf>
    <xf numFmtId="0" fontId="1" fillId="7" borderId="1" xfId="0" applyFont="1" applyFill="1" applyBorder="1" applyAlignment="1">
      <alignment horizontal="center"/>
    </xf>
    <xf numFmtId="0" fontId="1" fillId="7" borderId="1" xfId="0" applyFont="1" applyFill="1" applyBorder="1" applyAlignment="1">
      <alignment horizontal="center" vertical="center"/>
    </xf>
    <xf numFmtId="0" fontId="0" fillId="0" borderId="1" xfId="0" applyBorder="1" applyAlignment="1">
      <alignment horizontal="center"/>
    </xf>
    <xf numFmtId="0" fontId="0" fillId="4" borderId="1" xfId="0" applyFill="1" applyBorder="1" applyAlignment="1">
      <alignment horizontal="center"/>
    </xf>
    <xf numFmtId="0" fontId="1" fillId="7" borderId="5" xfId="0" applyFont="1" applyFill="1" applyBorder="1" applyAlignment="1">
      <alignment horizontal="center" vertical="center"/>
    </xf>
    <xf numFmtId="0" fontId="0" fillId="7" borderId="1" xfId="0" applyFill="1" applyBorder="1"/>
    <xf numFmtId="0" fontId="0" fillId="0" borderId="1" xfId="0" applyBorder="1" applyAlignment="1">
      <alignment horizontal="center" vertical="center"/>
    </xf>
    <xf numFmtId="0" fontId="0" fillId="7" borderId="5" xfId="0" applyFill="1" applyBorder="1" applyAlignment="1">
      <alignment horizontal="center" vertical="center"/>
    </xf>
    <xf numFmtId="0" fontId="0" fillId="7" borderId="1" xfId="0" applyFill="1" applyBorder="1" applyAlignment="1">
      <alignment horizontal="center" vertical="center"/>
    </xf>
    <xf numFmtId="0" fontId="4" fillId="0" borderId="1" xfId="0" applyFont="1" applyBorder="1" applyAlignment="1">
      <alignment horizontal="center" vertical="center"/>
    </xf>
    <xf numFmtId="0" fontId="4" fillId="7" borderId="5" xfId="0" applyFont="1" applyFill="1" applyBorder="1" applyAlignment="1">
      <alignment horizontal="center" vertical="center"/>
    </xf>
    <xf numFmtId="0" fontId="4" fillId="7" borderId="1" xfId="0" applyFont="1" applyFill="1" applyBorder="1" applyAlignment="1">
      <alignment horizontal="center" vertical="center"/>
    </xf>
    <xf numFmtId="0" fontId="13" fillId="3" borderId="1" xfId="0" applyFont="1" applyFill="1" applyBorder="1" applyAlignment="1">
      <alignment horizontal="center" vertical="center"/>
    </xf>
    <xf numFmtId="0" fontId="4" fillId="7" borderId="1" xfId="0" applyFont="1" applyFill="1" applyBorder="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xf>
    <xf numFmtId="0" fontId="1" fillId="0" borderId="1" xfId="0" applyFont="1" applyBorder="1" applyAlignment="1">
      <alignment horizontal="center" wrapText="1"/>
    </xf>
    <xf numFmtId="0" fontId="4" fillId="7" borderId="1" xfId="0" applyFont="1" applyFill="1" applyBorder="1" applyAlignment="1">
      <alignment wrapText="1"/>
    </xf>
    <xf numFmtId="0" fontId="6" fillId="0" borderId="1" xfId="0" applyFont="1" applyBorder="1" applyAlignment="1">
      <alignment horizontal="center" wrapText="1"/>
    </xf>
    <xf numFmtId="0" fontId="6" fillId="7" borderId="1" xfId="0" applyFont="1" applyFill="1" applyBorder="1" applyAlignment="1">
      <alignment horizontal="center" vertical="center"/>
    </xf>
    <xf numFmtId="0" fontId="0" fillId="7" borderId="1" xfId="0" applyFill="1" applyBorder="1" applyAlignment="1">
      <alignment horizontal="center"/>
    </xf>
    <xf numFmtId="0" fontId="15" fillId="0" borderId="1" xfId="0" applyFont="1" applyBorder="1" applyAlignment="1">
      <alignment horizontal="center"/>
    </xf>
    <xf numFmtId="0" fontId="16" fillId="0" borderId="1" xfId="0" applyFont="1" applyBorder="1" applyAlignment="1">
      <alignment wrapText="1"/>
    </xf>
    <xf numFmtId="0" fontId="16" fillId="0" borderId="1" xfId="0" applyFont="1" applyBorder="1"/>
    <xf numFmtId="0" fontId="15" fillId="0" borderId="1" xfId="0" applyFont="1" applyBorder="1" applyAlignment="1">
      <alignment horizontal="center" wrapText="1"/>
    </xf>
    <xf numFmtId="0" fontId="15" fillId="3" borderId="1" xfId="0" applyFont="1" applyFill="1" applyBorder="1" applyAlignment="1">
      <alignment horizontal="center" wrapText="1"/>
    </xf>
    <xf numFmtId="0" fontId="15" fillId="3" borderId="1" xfId="0" applyFont="1" applyFill="1" applyBorder="1" applyAlignment="1">
      <alignment horizontal="center"/>
    </xf>
    <xf numFmtId="0" fontId="6" fillId="7" borderId="1" xfId="0" applyFont="1" applyFill="1" applyBorder="1" applyAlignment="1">
      <alignment horizontal="center"/>
    </xf>
    <xf numFmtId="0" fontId="6" fillId="5" borderId="3" xfId="0" applyFont="1" applyFill="1" applyBorder="1" applyAlignment="1">
      <alignment horizontal="center"/>
    </xf>
    <xf numFmtId="0" fontId="13" fillId="5" borderId="1" xfId="0" applyFont="1" applyFill="1" applyBorder="1" applyAlignment="1">
      <alignment vertical="top"/>
    </xf>
    <xf numFmtId="0" fontId="1" fillId="5" borderId="1" xfId="0" applyFont="1" applyFill="1" applyBorder="1" applyAlignment="1">
      <alignment vertical="top" wrapText="1"/>
    </xf>
    <xf numFmtId="0" fontId="1" fillId="5" borderId="1" xfId="0" applyFont="1" applyFill="1" applyBorder="1"/>
    <xf numFmtId="0" fontId="13" fillId="4" borderId="1" xfId="0" applyFont="1" applyFill="1" applyBorder="1" applyAlignment="1">
      <alignment vertical="top"/>
    </xf>
    <xf numFmtId="0" fontId="1" fillId="4" borderId="1" xfId="0" applyFont="1" applyFill="1" applyBorder="1" applyAlignment="1">
      <alignment vertical="top" wrapText="1"/>
    </xf>
    <xf numFmtId="44" fontId="1" fillId="4" borderId="1" xfId="1" applyFont="1" applyFill="1" applyBorder="1"/>
    <xf numFmtId="0" fontId="0" fillId="4" borderId="1" xfId="0" applyFont="1" applyFill="1" applyBorder="1"/>
    <xf numFmtId="44" fontId="0" fillId="8" borderId="1" xfId="0" applyNumberFormat="1" applyFill="1" applyBorder="1"/>
    <xf numFmtId="0" fontId="0" fillId="8" borderId="1" xfId="0" applyFill="1" applyBorder="1"/>
    <xf numFmtId="0" fontId="1" fillId="8" borderId="1" xfId="0" applyFont="1" applyFill="1" applyBorder="1"/>
    <xf numFmtId="44" fontId="1" fillId="8" borderId="1" xfId="1" applyFont="1" applyFill="1" applyBorder="1"/>
    <xf numFmtId="44" fontId="0" fillId="8" borderId="1" xfId="1" applyFont="1" applyFill="1" applyBorder="1"/>
    <xf numFmtId="0" fontId="13" fillId="8" borderId="1" xfId="0" applyFont="1" applyFill="1" applyBorder="1" applyAlignment="1">
      <alignment vertical="top"/>
    </xf>
    <xf numFmtId="0" fontId="1" fillId="8" borderId="1" xfId="0" applyFont="1" applyFill="1" applyBorder="1" applyAlignment="1">
      <alignment vertical="top" wrapText="1"/>
    </xf>
    <xf numFmtId="0" fontId="17" fillId="2" borderId="1" xfId="0" applyFont="1" applyFill="1" applyBorder="1" applyAlignment="1">
      <alignment horizontal="center" wrapText="1"/>
    </xf>
    <xf numFmtId="0" fontId="1" fillId="0" borderId="1" xfId="0" applyFont="1" applyBorder="1"/>
    <xf numFmtId="0" fontId="12" fillId="4" borderId="1" xfId="0" applyFont="1" applyFill="1" applyBorder="1" applyAlignment="1">
      <alignment horizontal="center" vertical="top" wrapText="1"/>
    </xf>
    <xf numFmtId="0" fontId="0" fillId="3" borderId="0" xfId="0" applyFill="1"/>
    <xf numFmtId="0" fontId="18" fillId="0" borderId="0" xfId="0" applyFont="1" applyAlignment="1">
      <alignment wrapText="1"/>
    </xf>
    <xf numFmtId="0" fontId="6" fillId="0" borderId="1" xfId="0" applyFont="1" applyBorder="1" applyAlignment="1">
      <alignment horizontal="center" vertical="center"/>
    </xf>
    <xf numFmtId="0" fontId="18" fillId="0" borderId="1" xfId="0" applyFont="1" applyBorder="1" applyAlignment="1">
      <alignment wrapText="1"/>
    </xf>
    <xf numFmtId="0" fontId="18" fillId="0" borderId="1" xfId="0" applyFont="1" applyBorder="1"/>
    <xf numFmtId="0" fontId="6" fillId="2" borderId="1" xfId="0" applyFont="1" applyFill="1" applyBorder="1" applyAlignment="1">
      <alignment horizontal="center"/>
    </xf>
    <xf numFmtId="0" fontId="6" fillId="0" borderId="1" xfId="0" applyFont="1" applyBorder="1"/>
    <xf numFmtId="0" fontId="6" fillId="0" borderId="1" xfId="0" applyFont="1" applyBorder="1" applyAlignment="1">
      <alignment horizontal="center"/>
    </xf>
    <xf numFmtId="0" fontId="1" fillId="8" borderId="1" xfId="0" applyFont="1" applyFill="1" applyBorder="1" applyAlignment="1">
      <alignment horizontal="center"/>
    </xf>
    <xf numFmtId="0" fontId="11" fillId="4" borderId="9" xfId="0" applyFont="1" applyFill="1" applyBorder="1" applyAlignment="1">
      <alignment horizontal="center" vertical="top" wrapText="1"/>
    </xf>
    <xf numFmtId="0" fontId="6" fillId="5" borderId="2" xfId="0" applyFont="1" applyFill="1" applyBorder="1" applyAlignment="1">
      <alignment horizontal="center" wrapText="1"/>
    </xf>
    <xf numFmtId="0" fontId="6" fillId="5" borderId="8" xfId="0" applyFont="1" applyFill="1" applyBorder="1" applyAlignment="1">
      <alignment horizontal="center" wrapText="1"/>
    </xf>
    <xf numFmtId="0" fontId="6" fillId="5" borderId="3" xfId="0" applyFont="1" applyFill="1" applyBorder="1" applyAlignment="1">
      <alignment horizontal="center" wrapText="1"/>
    </xf>
    <xf numFmtId="0" fontId="6" fillId="5" borderId="1"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4" xfId="0" applyFont="1" applyFill="1" applyBorder="1" applyAlignment="1">
      <alignment horizontal="center" wrapText="1"/>
    </xf>
    <xf numFmtId="0" fontId="8" fillId="2" borderId="10" xfId="0" applyFont="1" applyFill="1" applyBorder="1" applyAlignment="1">
      <alignment horizontal="center" wrapText="1"/>
    </xf>
    <xf numFmtId="0" fontId="8" fillId="2" borderId="9" xfId="0" applyFont="1" applyFill="1" applyBorder="1" applyAlignment="1">
      <alignment horizontal="center" wrapText="1"/>
    </xf>
    <xf numFmtId="0" fontId="10" fillId="0" borderId="0" xfId="0" applyFont="1" applyAlignment="1">
      <alignment horizontal="left" wrapText="1"/>
    </xf>
    <xf numFmtId="0" fontId="1" fillId="0" borderId="9" xfId="0" applyFont="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4" xfId="0" applyFont="1" applyFill="1" applyBorder="1" applyAlignment="1">
      <alignment horizontal="center"/>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2" fillId="2" borderId="12" xfId="0" applyFont="1" applyFill="1" applyBorder="1" applyAlignment="1">
      <alignment horizontal="center"/>
    </xf>
    <xf numFmtId="0" fontId="1" fillId="0" borderId="9" xfId="0" applyFont="1" applyBorder="1" applyAlignment="1">
      <alignment horizontal="center" wrapText="1"/>
    </xf>
    <xf numFmtId="0" fontId="0" fillId="0" borderId="9" xfId="0" applyBorder="1" applyAlignment="1">
      <alignment horizontal="center" wrapText="1"/>
    </xf>
    <xf numFmtId="0" fontId="1" fillId="2" borderId="11" xfId="0" applyFont="1" applyFill="1" applyBorder="1" applyAlignment="1">
      <alignment horizontal="center"/>
    </xf>
    <xf numFmtId="0" fontId="1" fillId="2" borderId="0" xfId="0" applyFont="1" applyFill="1" applyAlignment="1">
      <alignment horizontal="center"/>
    </xf>
    <xf numFmtId="0" fontId="12" fillId="2" borderId="1" xfId="0" applyFont="1" applyFill="1" applyBorder="1" applyAlignment="1">
      <alignment horizontal="center"/>
    </xf>
    <xf numFmtId="0" fontId="3" fillId="3" borderId="7" xfId="0" applyFont="1" applyFill="1" applyBorder="1" applyAlignment="1">
      <alignment horizontal="center" wrapText="1"/>
    </xf>
    <xf numFmtId="0" fontId="3" fillId="3" borderId="15" xfId="0" applyFont="1" applyFill="1" applyBorder="1" applyAlignment="1">
      <alignment horizontal="center" wrapText="1"/>
    </xf>
    <xf numFmtId="0" fontId="1" fillId="0" borderId="10" xfId="0" applyFont="1" applyBorder="1" applyAlignment="1">
      <alignment horizontal="center" wrapText="1"/>
    </xf>
    <xf numFmtId="0" fontId="12" fillId="2" borderId="6" xfId="0" applyFont="1" applyFill="1" applyBorder="1" applyAlignment="1">
      <alignment horizontal="center" vertical="top" wrapText="1"/>
    </xf>
    <xf numFmtId="0" fontId="12" fillId="2" borderId="4" xfId="0" applyFont="1" applyFill="1" applyBorder="1" applyAlignment="1">
      <alignment horizontal="center" vertical="top" wrapText="1"/>
    </xf>
    <xf numFmtId="0" fontId="1" fillId="2" borderId="10" xfId="0" applyFont="1" applyFill="1" applyBorder="1" applyAlignment="1">
      <alignment horizontal="center"/>
    </xf>
    <xf numFmtId="0" fontId="1" fillId="2" borderId="9" xfId="0" applyFont="1" applyFill="1" applyBorder="1" applyAlignment="1">
      <alignment horizontal="center"/>
    </xf>
    <xf numFmtId="0" fontId="12" fillId="0" borderId="0" xfId="0" applyFont="1" applyAlignment="1">
      <alignment horizontal="center" vertical="top" wrapText="1"/>
    </xf>
    <xf numFmtId="0" fontId="1" fillId="4" borderId="0" xfId="0" applyFont="1" applyFill="1" applyAlignment="1">
      <alignment horizontal="center"/>
    </xf>
    <xf numFmtId="0" fontId="1" fillId="4" borderId="9" xfId="0" applyFont="1" applyFill="1" applyBorder="1" applyAlignment="1">
      <alignment horizontal="center"/>
    </xf>
    <xf numFmtId="0" fontId="0" fillId="0" borderId="0" xfId="0"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5FED8-9A6A-4316-88E7-23F26BB53D1B}">
  <dimension ref="A1:I37"/>
  <sheetViews>
    <sheetView tabSelected="1" zoomScaleNormal="100" workbookViewId="0">
      <pane ySplit="1" topLeftCell="A2" activePane="bottomLeft" state="frozen"/>
      <selection pane="bottomLeft" activeCell="E7" sqref="E7"/>
    </sheetView>
  </sheetViews>
  <sheetFormatPr defaultRowHeight="14.5" x14ac:dyDescent="0.35"/>
  <cols>
    <col min="1" max="1" width="49.81640625" style="2" customWidth="1"/>
    <col min="2" max="2" width="12.26953125" style="1" customWidth="1"/>
    <col min="3" max="3" width="20.7265625" customWidth="1"/>
    <col min="4" max="4" width="16.90625" customWidth="1"/>
    <col min="5" max="5" width="32.453125" customWidth="1"/>
    <col min="6" max="6" width="8.26953125" customWidth="1"/>
    <col min="7" max="7" width="15.54296875" customWidth="1"/>
    <col min="8" max="8" width="15.7265625" customWidth="1"/>
    <col min="9" max="9" width="11.08984375" bestFit="1" customWidth="1"/>
  </cols>
  <sheetData>
    <row r="1" spans="1:9" ht="20" customHeight="1" x14ac:dyDescent="0.35">
      <c r="A1" s="144" t="s">
        <v>105</v>
      </c>
      <c r="B1" s="144"/>
      <c r="C1" s="144"/>
      <c r="D1" s="144"/>
      <c r="E1" s="144"/>
      <c r="F1" s="144"/>
      <c r="G1" s="144"/>
    </row>
    <row r="2" spans="1:9" x14ac:dyDescent="0.35">
      <c r="A2" s="148" t="s">
        <v>97</v>
      </c>
      <c r="B2" s="148" t="s">
        <v>98</v>
      </c>
      <c r="C2" s="33" t="s">
        <v>99</v>
      </c>
      <c r="D2" s="148"/>
      <c r="E2" s="148"/>
      <c r="F2" s="145" t="s">
        <v>1</v>
      </c>
      <c r="G2" s="143" t="s">
        <v>194</v>
      </c>
    </row>
    <row r="3" spans="1:9" ht="24.5" x14ac:dyDescent="0.35">
      <c r="A3" s="148"/>
      <c r="B3" s="148"/>
      <c r="C3" s="33">
        <v>2021</v>
      </c>
      <c r="D3" s="33" t="s">
        <v>100</v>
      </c>
      <c r="E3" s="33" t="s">
        <v>101</v>
      </c>
      <c r="F3" s="146"/>
      <c r="G3" s="143"/>
    </row>
    <row r="4" spans="1:9" ht="18.5" x14ac:dyDescent="0.45">
      <c r="A4" s="67" t="s">
        <v>68</v>
      </c>
      <c r="B4" s="34"/>
      <c r="C4" s="35"/>
      <c r="D4" s="35"/>
      <c r="E4" s="35"/>
      <c r="F4" s="147"/>
      <c r="G4" s="143"/>
    </row>
    <row r="5" spans="1:9" ht="26" x14ac:dyDescent="0.35">
      <c r="A5" s="68" t="s">
        <v>69</v>
      </c>
      <c r="B5" s="73">
        <v>1</v>
      </c>
      <c r="C5" s="38">
        <v>388000</v>
      </c>
      <c r="D5" s="38">
        <v>55000</v>
      </c>
      <c r="E5" s="38">
        <f>C5-D5</f>
        <v>333000</v>
      </c>
      <c r="F5" s="39" t="s">
        <v>2</v>
      </c>
      <c r="G5" s="125">
        <f>E5</f>
        <v>333000</v>
      </c>
    </row>
    <row r="6" spans="1:9" ht="26" x14ac:dyDescent="0.35">
      <c r="A6" s="68" t="s">
        <v>70</v>
      </c>
      <c r="B6" s="73">
        <v>3</v>
      </c>
      <c r="C6" s="38">
        <v>25918.314323860384</v>
      </c>
      <c r="D6" s="38">
        <v>0</v>
      </c>
      <c r="E6" s="38">
        <f>C6-D6</f>
        <v>25918.314323860384</v>
      </c>
      <c r="F6" s="39" t="s">
        <v>2</v>
      </c>
      <c r="G6" s="125">
        <f>C6</f>
        <v>25918.314323860384</v>
      </c>
      <c r="H6" s="87">
        <f>D6+D8+D9+D11+D12</f>
        <v>0</v>
      </c>
      <c r="I6" s="87">
        <f>H6*1.13</f>
        <v>0</v>
      </c>
    </row>
    <row r="7" spans="1:9" ht="26" x14ac:dyDescent="0.35">
      <c r="A7" s="68" t="s">
        <v>71</v>
      </c>
      <c r="B7" s="73">
        <v>1</v>
      </c>
      <c r="C7" s="38">
        <v>99265.565733743366</v>
      </c>
      <c r="D7" s="38">
        <v>98019.562929999985</v>
      </c>
      <c r="E7" s="38">
        <v>1246.0028037433804</v>
      </c>
      <c r="F7" s="39" t="s">
        <v>2</v>
      </c>
      <c r="G7" s="126"/>
    </row>
    <row r="8" spans="1:9" ht="26" x14ac:dyDescent="0.35">
      <c r="A8" s="68" t="s">
        <v>195</v>
      </c>
      <c r="B8" s="73">
        <v>1</v>
      </c>
      <c r="C8" s="38">
        <f>4292.14953271028+ 4314</f>
        <v>8606.1495327102803</v>
      </c>
      <c r="D8" s="38">
        <v>0</v>
      </c>
      <c r="E8" s="38">
        <f>C8</f>
        <v>8606.1495327102803</v>
      </c>
      <c r="F8" s="39" t="s">
        <v>2</v>
      </c>
      <c r="G8" s="125">
        <f>C8</f>
        <v>8606.1495327102803</v>
      </c>
    </row>
    <row r="9" spans="1:9" x14ac:dyDescent="0.35">
      <c r="A9" s="68" t="s">
        <v>72</v>
      </c>
      <c r="B9" s="73">
        <v>1</v>
      </c>
      <c r="C9" s="38">
        <v>8397.4485981308408</v>
      </c>
      <c r="D9" s="38">
        <v>0</v>
      </c>
      <c r="E9" s="38">
        <f>C9-D9</f>
        <v>8397.4485981308408</v>
      </c>
      <c r="F9" s="39" t="s">
        <v>2</v>
      </c>
      <c r="G9" s="125">
        <f>C9</f>
        <v>8397.4485981308408</v>
      </c>
    </row>
    <row r="10" spans="1:9" x14ac:dyDescent="0.35">
      <c r="A10" s="68" t="s">
        <v>73</v>
      </c>
      <c r="B10" s="73">
        <v>1</v>
      </c>
      <c r="C10" s="38">
        <v>50818.364485981307</v>
      </c>
      <c r="D10" s="38">
        <f>35500*1.13</f>
        <v>40114.999999999993</v>
      </c>
      <c r="E10" s="38">
        <f>C10-D10</f>
        <v>10703.364485981314</v>
      </c>
      <c r="F10" s="39" t="s">
        <v>2</v>
      </c>
      <c r="G10" s="126"/>
    </row>
    <row r="11" spans="1:9" x14ac:dyDescent="0.35">
      <c r="A11" s="68" t="s">
        <v>74</v>
      </c>
      <c r="B11" s="73">
        <v>1</v>
      </c>
      <c r="C11" s="38">
        <v>1696.7383177570093</v>
      </c>
      <c r="D11" s="38">
        <v>0</v>
      </c>
      <c r="E11" s="38">
        <v>1696.7383177570093</v>
      </c>
      <c r="F11" s="39" t="s">
        <v>2</v>
      </c>
      <c r="G11" s="125">
        <f>C11</f>
        <v>1696.7383177570093</v>
      </c>
    </row>
    <row r="12" spans="1:9" x14ac:dyDescent="0.35">
      <c r="A12" s="68" t="s">
        <v>75</v>
      </c>
      <c r="B12" s="73">
        <v>1</v>
      </c>
      <c r="C12" s="38">
        <v>1955.700934579439</v>
      </c>
      <c r="D12" s="38">
        <v>0</v>
      </c>
      <c r="E12" s="38">
        <f>C12-D12</f>
        <v>1955.700934579439</v>
      </c>
      <c r="F12" s="39" t="s">
        <v>2</v>
      </c>
      <c r="G12" s="125">
        <f>C12</f>
        <v>1955.700934579439</v>
      </c>
    </row>
    <row r="13" spans="1:9" x14ac:dyDescent="0.35">
      <c r="A13" s="67" t="s">
        <v>76</v>
      </c>
      <c r="B13" s="74"/>
      <c r="C13" s="75"/>
      <c r="D13" s="75"/>
      <c r="E13" s="75"/>
      <c r="F13" s="40"/>
      <c r="G13" s="126"/>
    </row>
    <row r="14" spans="1:9" x14ac:dyDescent="0.35">
      <c r="A14" s="68" t="s">
        <v>77</v>
      </c>
      <c r="B14" s="73">
        <v>1</v>
      </c>
      <c r="C14" s="38">
        <v>75157.009345794388</v>
      </c>
      <c r="D14" s="38">
        <v>75775.460000000006</v>
      </c>
      <c r="E14" s="38">
        <v>-618.45065420561878</v>
      </c>
      <c r="F14" s="39" t="s">
        <v>78</v>
      </c>
      <c r="G14" s="126"/>
    </row>
    <row r="15" spans="1:9" x14ac:dyDescent="0.35">
      <c r="A15" s="68" t="s">
        <v>0</v>
      </c>
      <c r="B15" s="73">
        <v>6</v>
      </c>
      <c r="C15" s="38">
        <v>17654.168224299065</v>
      </c>
      <c r="D15" s="38">
        <v>17996.28</v>
      </c>
      <c r="E15" s="38">
        <v>-342.11177570093423</v>
      </c>
      <c r="F15" s="39" t="s">
        <v>78</v>
      </c>
      <c r="G15" s="126"/>
    </row>
    <row r="16" spans="1:9" x14ac:dyDescent="0.35">
      <c r="A16" s="67" t="s">
        <v>79</v>
      </c>
      <c r="B16" s="73"/>
      <c r="C16" s="38"/>
      <c r="D16" s="38"/>
      <c r="E16" s="38"/>
      <c r="F16" s="39"/>
      <c r="G16" s="125"/>
    </row>
    <row r="17" spans="1:7" ht="26" x14ac:dyDescent="0.35">
      <c r="A17" s="68" t="s">
        <v>80</v>
      </c>
      <c r="B17" s="73">
        <v>1</v>
      </c>
      <c r="C17" s="38">
        <v>59768.87689376068</v>
      </c>
      <c r="D17" s="38">
        <v>58610</v>
      </c>
      <c r="E17" s="38">
        <f>C17-D17</f>
        <v>1158.8768937606801</v>
      </c>
      <c r="F17" s="39" t="s">
        <v>2</v>
      </c>
      <c r="G17" s="126"/>
    </row>
    <row r="18" spans="1:7" ht="26" x14ac:dyDescent="0.35">
      <c r="A18" s="68" t="s">
        <v>81</v>
      </c>
      <c r="B18" s="73">
        <v>1</v>
      </c>
      <c r="C18" s="38">
        <v>19710.024716814798</v>
      </c>
      <c r="D18" s="38"/>
      <c r="E18" s="38">
        <v>19710.024716814798</v>
      </c>
      <c r="F18" s="39" t="s">
        <v>2</v>
      </c>
      <c r="G18" s="125">
        <f>C18</f>
        <v>19710.024716814798</v>
      </c>
    </row>
    <row r="19" spans="1:7" x14ac:dyDescent="0.35">
      <c r="A19" s="69" t="s">
        <v>79</v>
      </c>
      <c r="B19" s="73"/>
      <c r="C19" s="38"/>
      <c r="D19" s="38"/>
      <c r="E19" s="38"/>
      <c r="F19" s="39"/>
      <c r="G19" s="126"/>
    </row>
    <row r="20" spans="1:7" ht="91" x14ac:dyDescent="0.35">
      <c r="A20" s="68" t="s">
        <v>82</v>
      </c>
      <c r="B20" s="73">
        <v>1</v>
      </c>
      <c r="C20" s="38">
        <v>23623.02059889376</v>
      </c>
      <c r="D20" s="38">
        <v>0</v>
      </c>
      <c r="E20" s="38">
        <v>23623.02059889376</v>
      </c>
      <c r="F20" s="39" t="s">
        <v>2</v>
      </c>
      <c r="G20" s="125">
        <f>C20</f>
        <v>23623.02059889376</v>
      </c>
    </row>
    <row r="21" spans="1:7" ht="26" x14ac:dyDescent="0.35">
      <c r="A21" s="68" t="s">
        <v>83</v>
      </c>
      <c r="B21" s="73">
        <v>1</v>
      </c>
      <c r="C21" s="38">
        <v>251003.17862321803</v>
      </c>
      <c r="D21" s="38">
        <v>114281.37306999996</v>
      </c>
      <c r="E21" s="38">
        <v>136721.80555321806</v>
      </c>
      <c r="F21" s="39" t="s">
        <v>2</v>
      </c>
      <c r="G21" s="126"/>
    </row>
    <row r="22" spans="1:7" x14ac:dyDescent="0.35">
      <c r="A22" s="68" t="s">
        <v>84</v>
      </c>
      <c r="B22" s="73">
        <v>1</v>
      </c>
      <c r="C22" s="38">
        <v>9628.0755292771028</v>
      </c>
      <c r="D22" s="38">
        <v>0</v>
      </c>
      <c r="E22" s="38">
        <v>9628.0755292771028</v>
      </c>
      <c r="F22" s="39" t="s">
        <v>2</v>
      </c>
      <c r="G22" s="126"/>
    </row>
    <row r="23" spans="1:7" ht="39" x14ac:dyDescent="0.35">
      <c r="A23" s="68" t="s">
        <v>85</v>
      </c>
      <c r="B23" s="73">
        <v>1</v>
      </c>
      <c r="C23" s="38">
        <v>71591.18140426543</v>
      </c>
      <c r="D23" s="38">
        <f>72100*0.82</f>
        <v>59122</v>
      </c>
      <c r="E23" s="38">
        <v>-3511.7785957345623</v>
      </c>
      <c r="F23" s="39" t="s">
        <v>2</v>
      </c>
      <c r="G23" s="126"/>
    </row>
    <row r="24" spans="1:7" ht="26" x14ac:dyDescent="0.35">
      <c r="A24" s="68" t="s">
        <v>86</v>
      </c>
      <c r="B24" s="73">
        <v>1</v>
      </c>
      <c r="C24" s="38">
        <v>32839.771504863624</v>
      </c>
      <c r="D24" s="38">
        <v>0</v>
      </c>
      <c r="E24" s="38">
        <v>32839.771504863624</v>
      </c>
      <c r="F24" s="39" t="s">
        <v>2</v>
      </c>
      <c r="G24" s="125">
        <f>C24</f>
        <v>32839.771504863624</v>
      </c>
    </row>
    <row r="25" spans="1:7" ht="91" x14ac:dyDescent="0.35">
      <c r="A25" s="68" t="s">
        <v>88</v>
      </c>
      <c r="B25" s="73">
        <v>1</v>
      </c>
      <c r="C25" s="38">
        <v>25439.252336448597</v>
      </c>
      <c r="D25" s="38">
        <v>0</v>
      </c>
      <c r="E25" s="38">
        <v>25439.252336448597</v>
      </c>
      <c r="F25" s="39" t="s">
        <v>2</v>
      </c>
      <c r="G25" s="125">
        <f>C25</f>
        <v>25439.252336448597</v>
      </c>
    </row>
    <row r="26" spans="1:7" x14ac:dyDescent="0.35">
      <c r="A26" s="68" t="s">
        <v>87</v>
      </c>
      <c r="B26" s="73">
        <v>1</v>
      </c>
      <c r="C26" s="38">
        <v>46728.971962616823</v>
      </c>
      <c r="D26" s="38">
        <v>0</v>
      </c>
      <c r="E26" s="38">
        <v>46728.971962616823</v>
      </c>
      <c r="F26" s="39" t="s">
        <v>2</v>
      </c>
      <c r="G26" s="125">
        <f>C26</f>
        <v>46728.971962616823</v>
      </c>
    </row>
    <row r="27" spans="1:7" x14ac:dyDescent="0.35">
      <c r="A27" s="70" t="s">
        <v>91</v>
      </c>
      <c r="B27" s="36"/>
      <c r="C27" s="37">
        <f>SUM(C5:C26)</f>
        <v>1217801.8130670148</v>
      </c>
      <c r="D27" s="38">
        <f>SUM(D5:D26)</f>
        <v>518919.67599999998</v>
      </c>
      <c r="E27" s="38"/>
      <c r="F27" s="39"/>
      <c r="G27" s="129">
        <f>SUM(G5:G26)</f>
        <v>527915.39282667555</v>
      </c>
    </row>
    <row r="28" spans="1:7" x14ac:dyDescent="0.35">
      <c r="A28" s="118" t="s">
        <v>89</v>
      </c>
      <c r="B28" s="119"/>
      <c r="C28" s="81">
        <v>83958.428917361278</v>
      </c>
      <c r="D28" s="81">
        <f>D27*0.07</f>
        <v>36324.37732</v>
      </c>
      <c r="E28" s="81"/>
      <c r="F28" s="120"/>
      <c r="G28" s="128">
        <f>G27*0.07</f>
        <v>36954.077497867293</v>
      </c>
    </row>
    <row r="29" spans="1:7" x14ac:dyDescent="0.35">
      <c r="A29" s="121" t="s">
        <v>90</v>
      </c>
      <c r="B29" s="122"/>
      <c r="C29" s="123">
        <v>1283364.5563082364</v>
      </c>
      <c r="D29" s="123">
        <f>SUM(D4:D28)</f>
        <v>1074163.7293199999</v>
      </c>
      <c r="E29" s="124"/>
      <c r="F29" s="124"/>
      <c r="G29" s="128">
        <f>SUM(G27)</f>
        <v>527915.39282667555</v>
      </c>
    </row>
    <row r="30" spans="1:7" x14ac:dyDescent="0.35">
      <c r="A30" s="77"/>
      <c r="B30" s="78"/>
      <c r="C30" s="79"/>
      <c r="D30" s="79"/>
      <c r="E30" s="80"/>
      <c r="F30" s="80"/>
    </row>
    <row r="31" spans="1:7" x14ac:dyDescent="0.35">
      <c r="A31" s="70" t="s">
        <v>144</v>
      </c>
      <c r="B31" s="36" t="s">
        <v>143</v>
      </c>
      <c r="C31" s="43" t="s">
        <v>142</v>
      </c>
      <c r="D31" s="43" t="s">
        <v>140</v>
      </c>
      <c r="E31" s="76"/>
      <c r="F31" s="76"/>
    </row>
    <row r="32" spans="1:7" x14ac:dyDescent="0.35">
      <c r="A32" s="69" t="s">
        <v>92</v>
      </c>
      <c r="B32" s="40" t="s">
        <v>93</v>
      </c>
      <c r="C32" s="81">
        <v>1283364.56</v>
      </c>
      <c r="D32" s="82">
        <v>100</v>
      </c>
      <c r="E32" s="76"/>
      <c r="F32" s="76"/>
    </row>
    <row r="33" spans="1:6" x14ac:dyDescent="0.35">
      <c r="A33" s="71" t="s">
        <v>94</v>
      </c>
      <c r="B33" s="39" t="s">
        <v>93</v>
      </c>
      <c r="C33" s="37">
        <v>566647.11</v>
      </c>
      <c r="D33" s="83">
        <f>C33*100/C32</f>
        <v>44.153245902317884</v>
      </c>
      <c r="E33" s="76"/>
      <c r="F33" s="76"/>
    </row>
    <row r="34" spans="1:6" x14ac:dyDescent="0.35">
      <c r="A34" s="72" t="s">
        <v>95</v>
      </c>
      <c r="B34" s="40" t="s">
        <v>93</v>
      </c>
      <c r="C34" s="81">
        <f>C32-C33</f>
        <v>716717.45000000007</v>
      </c>
      <c r="D34" s="83">
        <f>C34*100/C32</f>
        <v>55.846754097682108</v>
      </c>
      <c r="E34" s="76"/>
      <c r="F34" s="76"/>
    </row>
    <row r="35" spans="1:6" x14ac:dyDescent="0.35">
      <c r="A35" s="72" t="s">
        <v>141</v>
      </c>
      <c r="B35" s="40" t="s">
        <v>93</v>
      </c>
      <c r="C35" s="81">
        <f>D29</f>
        <v>1074163.7293199999</v>
      </c>
      <c r="D35" s="83">
        <f>C35*100/C33</f>
        <v>189.56484739152734</v>
      </c>
      <c r="E35" s="76"/>
      <c r="F35" s="76"/>
    </row>
    <row r="36" spans="1:6" x14ac:dyDescent="0.35">
      <c r="A36" s="71" t="s">
        <v>96</v>
      </c>
      <c r="B36" s="39" t="s">
        <v>93</v>
      </c>
      <c r="C36" s="37">
        <f>C33-(D27+D28)</f>
        <v>11403.056680000038</v>
      </c>
      <c r="D36" s="83">
        <f t="shared" ref="D36" si="0">C36*100/C35</f>
        <v>1.0615752858476009</v>
      </c>
      <c r="E36" s="76"/>
      <c r="F36" s="76"/>
    </row>
    <row r="37" spans="1:6" x14ac:dyDescent="0.35">
      <c r="A37" s="130" t="s">
        <v>228</v>
      </c>
      <c r="B37" s="131" t="s">
        <v>193</v>
      </c>
      <c r="C37" s="128">
        <f>G29</f>
        <v>527915.39282667555</v>
      </c>
      <c r="D37" s="127"/>
    </row>
  </sheetData>
  <mergeCells count="6">
    <mergeCell ref="G2:G4"/>
    <mergeCell ref="A1:G1"/>
    <mergeCell ref="F2:F4"/>
    <mergeCell ref="A2:A3"/>
    <mergeCell ref="B2:B3"/>
    <mergeCell ref="D2:E2"/>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C1D7F-99CA-42C2-9544-5C7A23981710}">
  <dimension ref="B1:N22"/>
  <sheetViews>
    <sheetView topLeftCell="A4" workbookViewId="0">
      <selection activeCell="H10" sqref="H10"/>
    </sheetView>
  </sheetViews>
  <sheetFormatPr defaultRowHeight="14.5" x14ac:dyDescent="0.35"/>
  <cols>
    <col min="2" max="2" width="29.453125" customWidth="1"/>
  </cols>
  <sheetData>
    <row r="1" spans="2:14" ht="44.5" customHeight="1" x14ac:dyDescent="0.35">
      <c r="C1" s="178" t="s">
        <v>218</v>
      </c>
      <c r="D1" s="178"/>
      <c r="E1" s="178"/>
      <c r="F1" s="178"/>
      <c r="G1" s="178"/>
      <c r="H1" s="178"/>
      <c r="I1" s="178"/>
      <c r="J1" s="178"/>
      <c r="K1" s="178"/>
      <c r="L1" s="178"/>
    </row>
    <row r="2" spans="2:14" ht="15.5" x14ac:dyDescent="0.35">
      <c r="B2" s="179" t="s">
        <v>211</v>
      </c>
      <c r="C2" s="174">
        <v>2021</v>
      </c>
      <c r="D2" s="174"/>
      <c r="E2" s="174"/>
      <c r="F2" s="174"/>
      <c r="G2" s="174"/>
      <c r="H2" s="175"/>
      <c r="I2" s="176">
        <v>2022</v>
      </c>
      <c r="J2" s="177"/>
      <c r="K2" s="177"/>
      <c r="L2" s="177"/>
    </row>
    <row r="3" spans="2:14" ht="15.5" x14ac:dyDescent="0.35">
      <c r="B3" s="180"/>
      <c r="C3" s="134" t="s">
        <v>28</v>
      </c>
      <c r="D3" s="134" t="s">
        <v>29</v>
      </c>
      <c r="E3" s="134" t="s">
        <v>30</v>
      </c>
      <c r="F3" s="134" t="s">
        <v>31</v>
      </c>
      <c r="G3" s="134" t="s">
        <v>32</v>
      </c>
      <c r="H3" s="134" t="s">
        <v>33</v>
      </c>
      <c r="I3" s="45" t="s">
        <v>34</v>
      </c>
      <c r="J3" s="45" t="s">
        <v>24</v>
      </c>
      <c r="K3" s="134" t="s">
        <v>25</v>
      </c>
      <c r="L3" s="45" t="s">
        <v>26</v>
      </c>
    </row>
    <row r="4" spans="2:14" ht="26" customHeight="1" x14ac:dyDescent="0.35">
      <c r="B4" s="29" t="s">
        <v>210</v>
      </c>
      <c r="C4" s="108"/>
      <c r="D4" s="26" t="s">
        <v>39</v>
      </c>
      <c r="E4" s="12" t="s">
        <v>44</v>
      </c>
      <c r="F4" s="8"/>
      <c r="G4" s="91"/>
      <c r="H4" s="91"/>
      <c r="I4" s="24"/>
      <c r="J4" s="3"/>
      <c r="K4" s="3"/>
      <c r="L4" s="3"/>
      <c r="M4" s="135"/>
      <c r="N4" t="s">
        <v>217</v>
      </c>
    </row>
    <row r="5" spans="2:14" ht="41" customHeight="1" x14ac:dyDescent="0.35">
      <c r="B5" s="29" t="s">
        <v>209</v>
      </c>
      <c r="C5" s="90"/>
      <c r="D5" s="27"/>
      <c r="E5" s="104" t="s">
        <v>39</v>
      </c>
      <c r="F5" s="91"/>
      <c r="G5" s="91"/>
      <c r="H5" s="91"/>
      <c r="I5" s="24"/>
      <c r="J5" s="3"/>
      <c r="K5" s="3"/>
      <c r="L5" s="3"/>
    </row>
    <row r="6" spans="2:14" ht="46.5" customHeight="1" x14ac:dyDescent="0.35">
      <c r="B6" s="29" t="s">
        <v>208</v>
      </c>
      <c r="C6" s="90"/>
      <c r="D6" s="27"/>
      <c r="E6" s="104" t="s">
        <v>39</v>
      </c>
      <c r="F6" s="91"/>
      <c r="G6" s="91"/>
      <c r="H6" s="91"/>
      <c r="I6" s="24"/>
      <c r="J6" s="3"/>
      <c r="K6" s="3"/>
      <c r="L6" s="3"/>
    </row>
    <row r="7" spans="2:14" x14ac:dyDescent="0.35">
      <c r="B7" s="30" t="s">
        <v>207</v>
      </c>
      <c r="C7" s="90"/>
      <c r="D7" s="27"/>
      <c r="E7" s="104" t="s">
        <v>39</v>
      </c>
      <c r="F7" s="91"/>
      <c r="G7" s="91"/>
      <c r="H7" s="91"/>
      <c r="I7" s="24"/>
      <c r="J7" s="3"/>
      <c r="K7" s="3"/>
      <c r="L7" s="3"/>
    </row>
    <row r="8" spans="2:14" ht="44" customHeight="1" x14ac:dyDescent="0.35">
      <c r="B8" s="29" t="s">
        <v>206</v>
      </c>
      <c r="C8" s="90"/>
      <c r="D8" s="27"/>
      <c r="E8" s="104" t="s">
        <v>39</v>
      </c>
      <c r="F8" s="91"/>
      <c r="G8" s="91"/>
      <c r="H8" s="91"/>
      <c r="I8" s="24"/>
      <c r="J8" s="3"/>
      <c r="K8" s="3"/>
      <c r="L8" s="3"/>
    </row>
    <row r="9" spans="2:14" x14ac:dyDescent="0.35">
      <c r="B9" s="29" t="s">
        <v>154</v>
      </c>
      <c r="C9" s="91"/>
      <c r="D9" s="43"/>
      <c r="E9" s="43"/>
      <c r="F9" s="43" t="s">
        <v>39</v>
      </c>
      <c r="G9" s="43" t="s">
        <v>39</v>
      </c>
      <c r="H9" s="43" t="s">
        <v>39</v>
      </c>
      <c r="I9" s="45"/>
      <c r="J9" s="3"/>
      <c r="K9" s="3"/>
      <c r="L9" s="3"/>
    </row>
    <row r="10" spans="2:14" x14ac:dyDescent="0.35">
      <c r="B10" s="29" t="s">
        <v>227</v>
      </c>
      <c r="C10" s="91"/>
      <c r="D10" s="43"/>
      <c r="E10" s="43"/>
      <c r="F10" s="43"/>
      <c r="G10" s="43"/>
      <c r="H10" s="43"/>
      <c r="I10" s="45" t="s">
        <v>39</v>
      </c>
      <c r="J10" s="3"/>
      <c r="K10" s="3"/>
      <c r="L10" s="3"/>
    </row>
    <row r="11" spans="2:14" x14ac:dyDescent="0.35">
      <c r="B11" s="30" t="s">
        <v>153</v>
      </c>
      <c r="C11" s="91"/>
      <c r="D11" s="43"/>
      <c r="E11" s="43"/>
      <c r="F11" s="43"/>
      <c r="G11" s="43"/>
      <c r="H11" s="43"/>
      <c r="I11" s="45" t="s">
        <v>39</v>
      </c>
      <c r="J11" s="3"/>
      <c r="K11" s="3"/>
      <c r="L11" s="3"/>
    </row>
    <row r="12" spans="2:14" x14ac:dyDescent="0.35">
      <c r="B12" s="30" t="s">
        <v>54</v>
      </c>
      <c r="C12" s="91"/>
      <c r="D12" s="43"/>
      <c r="E12" s="43"/>
      <c r="F12" s="43"/>
      <c r="G12" s="43"/>
      <c r="H12" s="43"/>
      <c r="I12" s="45" t="s">
        <v>39</v>
      </c>
      <c r="J12" s="3"/>
      <c r="K12" s="3"/>
      <c r="L12" s="3"/>
    </row>
    <row r="13" spans="2:14" x14ac:dyDescent="0.35">
      <c r="B13" s="30" t="s">
        <v>56</v>
      </c>
      <c r="C13" s="91"/>
      <c r="D13" s="43"/>
      <c r="E13" s="43"/>
      <c r="F13" s="43"/>
      <c r="G13" s="43"/>
      <c r="H13" s="43"/>
      <c r="I13" s="45" t="s">
        <v>39</v>
      </c>
      <c r="J13" s="3"/>
      <c r="K13" s="3"/>
      <c r="L13" s="3"/>
    </row>
    <row r="14" spans="2:14" x14ac:dyDescent="0.35">
      <c r="B14" s="30" t="s">
        <v>152</v>
      </c>
      <c r="C14" s="91"/>
      <c r="D14" s="43"/>
      <c r="E14" s="43"/>
      <c r="F14" s="43"/>
      <c r="G14" s="43"/>
      <c r="H14" s="43"/>
      <c r="I14" s="45" t="s">
        <v>39</v>
      </c>
      <c r="J14" s="3"/>
      <c r="K14" s="3"/>
      <c r="L14" s="3"/>
    </row>
    <row r="15" spans="2:14" x14ac:dyDescent="0.35">
      <c r="B15" s="29" t="s">
        <v>151</v>
      </c>
      <c r="C15" s="90"/>
      <c r="D15" s="90"/>
      <c r="E15" s="89"/>
      <c r="F15" s="43"/>
      <c r="G15" s="43"/>
      <c r="H15" s="43"/>
      <c r="I15" s="45"/>
      <c r="J15" s="43" t="s">
        <v>39</v>
      </c>
      <c r="K15" s="43"/>
      <c r="L15" s="43"/>
    </row>
    <row r="16" spans="2:14" x14ac:dyDescent="0.35">
      <c r="B16" s="29" t="s">
        <v>216</v>
      </c>
      <c r="C16" s="90"/>
      <c r="D16" s="90"/>
      <c r="E16" s="89"/>
      <c r="F16" s="43"/>
      <c r="G16" s="43"/>
      <c r="H16" s="43"/>
      <c r="I16" s="45"/>
      <c r="J16" s="43"/>
      <c r="K16" s="43" t="s">
        <v>39</v>
      </c>
      <c r="L16" s="43"/>
    </row>
    <row r="17" spans="2:12" ht="28.5" x14ac:dyDescent="0.35">
      <c r="B17" s="29" t="s">
        <v>203</v>
      </c>
      <c r="C17" s="90"/>
      <c r="D17" s="90"/>
      <c r="E17" s="89"/>
      <c r="F17" s="43"/>
      <c r="G17" s="43"/>
      <c r="H17" s="43"/>
      <c r="I17" s="45"/>
      <c r="J17" s="43"/>
      <c r="K17" s="43" t="s">
        <v>39</v>
      </c>
      <c r="L17" s="43"/>
    </row>
    <row r="18" spans="2:12" x14ac:dyDescent="0.35">
      <c r="B18" s="29" t="s">
        <v>202</v>
      </c>
      <c r="C18" s="90"/>
      <c r="D18" s="90"/>
      <c r="E18" s="89"/>
      <c r="F18" s="43"/>
      <c r="G18" s="43"/>
      <c r="H18" s="43"/>
      <c r="I18" s="45"/>
      <c r="J18" s="43"/>
      <c r="K18" s="43" t="s">
        <v>39</v>
      </c>
      <c r="L18" s="43"/>
    </row>
    <row r="19" spans="2:12" x14ac:dyDescent="0.35">
      <c r="B19" s="29" t="s">
        <v>215</v>
      </c>
      <c r="C19" s="90"/>
      <c r="D19" s="90"/>
      <c r="E19" s="89"/>
      <c r="F19" s="43"/>
      <c r="G19" s="43"/>
      <c r="H19" s="43"/>
      <c r="I19" s="45"/>
      <c r="J19" s="43"/>
      <c r="K19" s="43"/>
      <c r="L19" s="43" t="s">
        <v>39</v>
      </c>
    </row>
    <row r="20" spans="2:12" ht="28.5" x14ac:dyDescent="0.35">
      <c r="B20" s="29" t="s">
        <v>214</v>
      </c>
      <c r="C20" s="90"/>
      <c r="D20" s="90"/>
      <c r="E20" s="89"/>
      <c r="F20" s="43"/>
      <c r="G20" s="43"/>
      <c r="H20" s="43"/>
      <c r="I20" s="45"/>
      <c r="J20" s="43"/>
      <c r="K20" s="43"/>
      <c r="L20" s="43" t="s">
        <v>39</v>
      </c>
    </row>
    <row r="22" spans="2:12" ht="28.5" customHeight="1" x14ac:dyDescent="0.35">
      <c r="B22" s="154" t="s">
        <v>213</v>
      </c>
      <c r="C22" s="154"/>
      <c r="D22" s="154"/>
      <c r="E22" s="154"/>
      <c r="F22" s="154"/>
    </row>
  </sheetData>
  <mergeCells count="5">
    <mergeCell ref="C2:H2"/>
    <mergeCell ref="I2:L2"/>
    <mergeCell ref="C1:L1"/>
    <mergeCell ref="B2:B3"/>
    <mergeCell ref="B22:F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9038F-0A16-4548-854A-5AE5B1F5ECD8}">
  <dimension ref="B2:L23"/>
  <sheetViews>
    <sheetView topLeftCell="A3" workbookViewId="0">
      <selection activeCell="I13" sqref="I13:J15"/>
    </sheetView>
  </sheetViews>
  <sheetFormatPr defaultRowHeight="14.5" x14ac:dyDescent="0.35"/>
  <cols>
    <col min="2" max="2" width="34.453125" customWidth="1"/>
  </cols>
  <sheetData>
    <row r="2" spans="2:12" ht="30" customHeight="1" x14ac:dyDescent="0.35">
      <c r="C2" s="178" t="s">
        <v>212</v>
      </c>
      <c r="D2" s="178"/>
      <c r="E2" s="178"/>
      <c r="F2" s="178"/>
      <c r="G2" s="178"/>
      <c r="H2" s="178"/>
      <c r="I2" s="178"/>
      <c r="J2" s="178"/>
      <c r="K2" s="178"/>
      <c r="L2" s="178"/>
    </row>
    <row r="3" spans="2:12" ht="15.5" x14ac:dyDescent="0.35">
      <c r="B3" s="179" t="s">
        <v>211</v>
      </c>
      <c r="C3" s="174">
        <v>2021</v>
      </c>
      <c r="D3" s="174"/>
      <c r="E3" s="174"/>
      <c r="F3" s="174"/>
      <c r="G3" s="174"/>
      <c r="H3" s="175"/>
      <c r="I3" s="176">
        <v>2022</v>
      </c>
      <c r="J3" s="177"/>
      <c r="K3" s="177"/>
      <c r="L3" s="177"/>
    </row>
    <row r="4" spans="2:12" ht="15.5" x14ac:dyDescent="0.35">
      <c r="B4" s="180"/>
      <c r="C4" s="134" t="s">
        <v>28</v>
      </c>
      <c r="D4" s="134" t="s">
        <v>29</v>
      </c>
      <c r="E4" s="134" t="s">
        <v>30</v>
      </c>
      <c r="F4" s="134" t="s">
        <v>31</v>
      </c>
      <c r="G4" s="134" t="s">
        <v>32</v>
      </c>
      <c r="H4" s="134" t="s">
        <v>33</v>
      </c>
      <c r="I4" s="45" t="s">
        <v>34</v>
      </c>
      <c r="J4" s="45" t="s">
        <v>24</v>
      </c>
      <c r="K4" s="134" t="s">
        <v>25</v>
      </c>
      <c r="L4" s="45" t="s">
        <v>26</v>
      </c>
    </row>
    <row r="5" spans="2:12" x14ac:dyDescent="0.35">
      <c r="B5" s="29" t="s">
        <v>210</v>
      </c>
      <c r="C5" s="108"/>
      <c r="D5" s="26" t="s">
        <v>39</v>
      </c>
      <c r="E5" s="12" t="s">
        <v>44</v>
      </c>
      <c r="F5" s="8"/>
      <c r="G5" s="91"/>
      <c r="H5" s="91"/>
      <c r="I5" s="24"/>
      <c r="J5" s="3"/>
      <c r="K5" s="3"/>
      <c r="L5" s="3"/>
    </row>
    <row r="6" spans="2:12" ht="34.5" customHeight="1" x14ac:dyDescent="0.35">
      <c r="B6" s="29" t="s">
        <v>209</v>
      </c>
      <c r="C6" s="90"/>
      <c r="D6" s="27"/>
      <c r="E6" s="104" t="s">
        <v>39</v>
      </c>
      <c r="F6" s="91"/>
      <c r="G6" s="91"/>
      <c r="H6" s="91"/>
      <c r="I6" s="24"/>
      <c r="J6" s="3"/>
      <c r="K6" s="3"/>
      <c r="L6" s="3"/>
    </row>
    <row r="7" spans="2:12" ht="30" customHeight="1" x14ac:dyDescent="0.35">
      <c r="B7" s="29" t="s">
        <v>208</v>
      </c>
      <c r="C7" s="90"/>
      <c r="D7" s="27"/>
      <c r="E7" s="104" t="s">
        <v>39</v>
      </c>
      <c r="F7" s="91"/>
      <c r="G7" s="91"/>
      <c r="H7" s="91"/>
      <c r="I7" s="24"/>
      <c r="J7" s="3"/>
      <c r="K7" s="3"/>
      <c r="L7" s="3"/>
    </row>
    <row r="8" spans="2:12" x14ac:dyDescent="0.35">
      <c r="B8" s="30" t="s">
        <v>207</v>
      </c>
      <c r="C8" s="90"/>
      <c r="D8" s="27"/>
      <c r="E8" s="104" t="s">
        <v>39</v>
      </c>
      <c r="F8" s="91"/>
      <c r="G8" s="91"/>
      <c r="H8" s="91"/>
      <c r="I8" s="24"/>
      <c r="J8" s="3"/>
      <c r="K8" s="3"/>
      <c r="L8" s="3"/>
    </row>
    <row r="9" spans="2:12" ht="28" customHeight="1" x14ac:dyDescent="0.35">
      <c r="B9" s="29" t="s">
        <v>206</v>
      </c>
      <c r="C9" s="90"/>
      <c r="D9" s="27"/>
      <c r="E9" s="104" t="s">
        <v>39</v>
      </c>
      <c r="F9" s="91"/>
      <c r="G9" s="91"/>
      <c r="H9" s="91"/>
      <c r="I9" s="24"/>
      <c r="J9" s="3"/>
      <c r="K9" s="3"/>
      <c r="L9" s="3"/>
    </row>
    <row r="10" spans="2:12" ht="28" customHeight="1" x14ac:dyDescent="0.35">
      <c r="B10" s="29" t="s">
        <v>226</v>
      </c>
      <c r="C10" s="90"/>
      <c r="D10" s="90"/>
      <c r="E10" s="89"/>
      <c r="F10" s="91"/>
      <c r="G10" s="91"/>
      <c r="H10" s="91"/>
      <c r="I10" s="24"/>
      <c r="J10" s="3"/>
      <c r="K10" s="3"/>
      <c r="L10" s="3"/>
    </row>
    <row r="11" spans="2:12" ht="24.5" customHeight="1" x14ac:dyDescent="0.35">
      <c r="B11" s="29" t="s">
        <v>154</v>
      </c>
      <c r="C11" s="91"/>
      <c r="D11" s="43"/>
      <c r="E11" s="43"/>
      <c r="F11" s="43" t="s">
        <v>39</v>
      </c>
      <c r="G11" s="43"/>
      <c r="H11" s="43"/>
      <c r="I11" s="45"/>
      <c r="J11" s="3"/>
      <c r="K11" s="3"/>
      <c r="L11" s="3"/>
    </row>
    <row r="12" spans="2:12" x14ac:dyDescent="0.35">
      <c r="B12" s="30" t="s">
        <v>153</v>
      </c>
      <c r="C12" s="91"/>
      <c r="D12" s="43"/>
      <c r="E12" s="43"/>
      <c r="F12" s="43" t="s">
        <v>39</v>
      </c>
      <c r="G12" s="43"/>
      <c r="H12" s="43"/>
      <c r="I12" s="45"/>
      <c r="J12" s="3"/>
      <c r="K12" s="3"/>
      <c r="L12" s="3"/>
    </row>
    <row r="13" spans="2:12" x14ac:dyDescent="0.35">
      <c r="B13" s="30" t="s">
        <v>54</v>
      </c>
      <c r="C13" s="91"/>
      <c r="D13" s="43"/>
      <c r="E13" s="43"/>
      <c r="F13" s="43"/>
      <c r="G13" s="43"/>
      <c r="H13" s="43"/>
      <c r="I13" s="45" t="s">
        <v>39</v>
      </c>
      <c r="J13" s="43" t="s">
        <v>39</v>
      </c>
      <c r="K13" s="3"/>
      <c r="L13" s="3"/>
    </row>
    <row r="14" spans="2:12" x14ac:dyDescent="0.35">
      <c r="B14" s="30" t="s">
        <v>56</v>
      </c>
      <c r="C14" s="91"/>
      <c r="D14" s="43"/>
      <c r="E14" s="43"/>
      <c r="F14" s="43"/>
      <c r="G14" s="43"/>
      <c r="H14" s="43"/>
      <c r="I14" s="45"/>
      <c r="J14" s="43" t="s">
        <v>39</v>
      </c>
      <c r="K14" s="3"/>
      <c r="L14" s="3"/>
    </row>
    <row r="15" spans="2:12" x14ac:dyDescent="0.35">
      <c r="B15" s="30" t="s">
        <v>152</v>
      </c>
      <c r="C15" s="91"/>
      <c r="D15" s="43"/>
      <c r="E15" s="43"/>
      <c r="F15" s="43"/>
      <c r="G15" s="43"/>
      <c r="H15" s="43"/>
      <c r="I15" s="45"/>
      <c r="J15" s="43" t="s">
        <v>39</v>
      </c>
      <c r="K15" s="3"/>
      <c r="L15" s="3"/>
    </row>
    <row r="16" spans="2:12" ht="26.5" customHeight="1" x14ac:dyDescent="0.35">
      <c r="B16" s="29" t="s">
        <v>205</v>
      </c>
      <c r="C16" s="90"/>
      <c r="D16" s="90"/>
      <c r="E16" s="89"/>
      <c r="F16" s="43"/>
      <c r="G16" s="43"/>
      <c r="H16" s="43"/>
      <c r="I16" s="45"/>
      <c r="J16" s="3"/>
      <c r="K16" s="3"/>
      <c r="L16" s="3"/>
    </row>
    <row r="17" spans="2:12" ht="37" customHeight="1" x14ac:dyDescent="0.35">
      <c r="B17" s="29" t="s">
        <v>204</v>
      </c>
      <c r="C17" s="90"/>
      <c r="D17" s="90"/>
      <c r="E17" s="89"/>
      <c r="F17" s="43"/>
      <c r="G17" s="43"/>
      <c r="H17" s="43" t="s">
        <v>39</v>
      </c>
      <c r="I17" s="45"/>
      <c r="J17" s="3"/>
      <c r="K17" s="3"/>
      <c r="L17" s="3"/>
    </row>
    <row r="18" spans="2:12" ht="26.5" customHeight="1" x14ac:dyDescent="0.35">
      <c r="B18" s="29" t="s">
        <v>203</v>
      </c>
      <c r="C18" s="90"/>
      <c r="D18" s="90"/>
      <c r="E18" s="89"/>
      <c r="F18" s="43"/>
      <c r="G18" s="43"/>
      <c r="H18" s="43" t="s">
        <v>39</v>
      </c>
      <c r="I18" s="45"/>
      <c r="J18" s="3"/>
      <c r="K18" s="3"/>
      <c r="L18" s="3"/>
    </row>
    <row r="19" spans="2:12" ht="22" customHeight="1" x14ac:dyDescent="0.35">
      <c r="B19" s="29" t="s">
        <v>202</v>
      </c>
      <c r="C19" s="90"/>
      <c r="D19" s="90"/>
      <c r="E19" s="89"/>
      <c r="F19" s="43"/>
      <c r="G19" s="43"/>
      <c r="H19" s="43" t="s">
        <v>39</v>
      </c>
      <c r="I19" s="45"/>
      <c r="J19" s="3"/>
      <c r="K19" s="3"/>
      <c r="L19" s="3"/>
    </row>
    <row r="20" spans="2:12" ht="25.5" customHeight="1" x14ac:dyDescent="0.35">
      <c r="B20" s="29" t="s">
        <v>149</v>
      </c>
      <c r="C20" s="90"/>
      <c r="D20" s="90"/>
      <c r="E20" s="89"/>
      <c r="F20" s="43"/>
      <c r="G20" s="43"/>
      <c r="H20" s="43"/>
      <c r="I20" s="45" t="s">
        <v>39</v>
      </c>
      <c r="J20" s="3"/>
      <c r="K20" s="3"/>
      <c r="L20" s="3"/>
    </row>
    <row r="21" spans="2:12" ht="47.5" customHeight="1" x14ac:dyDescent="0.35">
      <c r="B21" s="29" t="s">
        <v>201</v>
      </c>
      <c r="C21" s="90"/>
      <c r="D21" s="90"/>
      <c r="E21" s="89"/>
      <c r="F21" s="43"/>
      <c r="G21" s="43"/>
      <c r="H21" s="43"/>
      <c r="I21" s="45"/>
      <c r="J21" s="43" t="s">
        <v>39</v>
      </c>
      <c r="K21" s="133" t="s">
        <v>39</v>
      </c>
      <c r="L21" s="3"/>
    </row>
    <row r="22" spans="2:12" x14ac:dyDescent="0.35">
      <c r="B22" s="3" t="s">
        <v>200</v>
      </c>
      <c r="C22" s="3"/>
      <c r="D22" s="3"/>
      <c r="E22" s="3"/>
      <c r="F22" s="3"/>
      <c r="G22" s="3"/>
      <c r="H22" s="3"/>
      <c r="I22" s="45"/>
      <c r="J22" s="3"/>
      <c r="K22" s="3"/>
      <c r="L22" s="43" t="s">
        <v>39</v>
      </c>
    </row>
    <row r="23" spans="2:12" x14ac:dyDescent="0.35">
      <c r="B23" s="181" t="s">
        <v>199</v>
      </c>
      <c r="C23" s="181"/>
      <c r="D23" s="181"/>
      <c r="E23" s="181"/>
      <c r="F23" s="181"/>
      <c r="G23" s="181"/>
      <c r="H23" s="181"/>
      <c r="I23" s="181"/>
    </row>
  </sheetData>
  <mergeCells count="5">
    <mergeCell ref="C2:L2"/>
    <mergeCell ref="B3:B4"/>
    <mergeCell ref="C3:H3"/>
    <mergeCell ref="I3:L3"/>
    <mergeCell ref="B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F147A-64CA-462E-8B7F-E7EA3DDF9644}">
  <dimension ref="B1:Y50"/>
  <sheetViews>
    <sheetView topLeftCell="A12" zoomScale="90" zoomScaleNormal="90" workbookViewId="0">
      <selection activeCell="O26" sqref="O26"/>
    </sheetView>
  </sheetViews>
  <sheetFormatPr defaultRowHeight="14.5" x14ac:dyDescent="0.35"/>
  <cols>
    <col min="2" max="2" width="42.81640625" customWidth="1"/>
    <col min="6" max="6" width="7.453125" customWidth="1"/>
    <col min="7" max="7" width="9.36328125" customWidth="1"/>
    <col min="8" max="8" width="8.453125" customWidth="1"/>
    <col min="9" max="9" width="9.08984375" customWidth="1"/>
    <col min="10" max="10" width="10.90625" customWidth="1"/>
  </cols>
  <sheetData>
    <row r="1" spans="2:25" ht="18.5" x14ac:dyDescent="0.45">
      <c r="C1" s="149">
        <v>2021</v>
      </c>
      <c r="D1" s="150"/>
      <c r="E1" s="150"/>
      <c r="F1" s="150"/>
      <c r="G1" s="150"/>
      <c r="H1" s="150"/>
      <c r="I1" s="150"/>
      <c r="J1" s="150"/>
      <c r="K1" s="150"/>
      <c r="L1" s="150"/>
      <c r="M1" s="151"/>
      <c r="N1" s="152">
        <v>2022</v>
      </c>
      <c r="O1" s="153"/>
      <c r="P1" s="153"/>
      <c r="Q1" s="153"/>
      <c r="R1" s="153"/>
      <c r="S1" s="153"/>
      <c r="T1" s="153"/>
      <c r="U1" s="153"/>
      <c r="V1" s="153"/>
      <c r="W1" s="153"/>
      <c r="X1" s="153"/>
      <c r="Y1" s="153"/>
    </row>
    <row r="2" spans="2:25" ht="37" x14ac:dyDescent="0.45">
      <c r="B2" s="20" t="s">
        <v>3</v>
      </c>
      <c r="C2" s="21" t="s">
        <v>24</v>
      </c>
      <c r="D2" s="21" t="s">
        <v>25</v>
      </c>
      <c r="E2" s="21" t="s">
        <v>26</v>
      </c>
      <c r="F2" s="21" t="s">
        <v>23</v>
      </c>
      <c r="G2" s="21" t="s">
        <v>27</v>
      </c>
      <c r="H2" s="21" t="s">
        <v>28</v>
      </c>
      <c r="I2" s="21" t="s">
        <v>29</v>
      </c>
      <c r="J2" s="21" t="s">
        <v>30</v>
      </c>
      <c r="K2" s="21" t="s">
        <v>31</v>
      </c>
      <c r="L2" s="21" t="s">
        <v>32</v>
      </c>
      <c r="M2" s="21" t="s">
        <v>33</v>
      </c>
      <c r="N2" s="22" t="s">
        <v>34</v>
      </c>
      <c r="O2" s="21" t="s">
        <v>24</v>
      </c>
      <c r="P2" s="21" t="s">
        <v>25</v>
      </c>
      <c r="Q2" s="21" t="s">
        <v>26</v>
      </c>
      <c r="R2" s="21" t="s">
        <v>23</v>
      </c>
      <c r="S2" s="21" t="s">
        <v>27</v>
      </c>
      <c r="T2" s="21" t="s">
        <v>35</v>
      </c>
      <c r="U2" s="21" t="s">
        <v>29</v>
      </c>
      <c r="V2" s="21" t="s">
        <v>30</v>
      </c>
      <c r="W2" s="21" t="s">
        <v>31</v>
      </c>
      <c r="X2" s="21" t="s">
        <v>32</v>
      </c>
      <c r="Y2" s="21" t="s">
        <v>33</v>
      </c>
    </row>
    <row r="3" spans="2:25" ht="32" x14ac:dyDescent="0.45">
      <c r="B3" s="63" t="s">
        <v>38</v>
      </c>
      <c r="C3" s="19" t="s">
        <v>39</v>
      </c>
      <c r="D3" s="19" t="s">
        <v>39</v>
      </c>
      <c r="E3" s="19"/>
      <c r="F3" s="19"/>
      <c r="G3" s="19"/>
      <c r="H3" s="19"/>
      <c r="I3" s="19"/>
      <c r="J3" s="19"/>
      <c r="K3" s="19"/>
      <c r="L3" s="15"/>
      <c r="M3" s="15"/>
      <c r="N3" s="41"/>
      <c r="O3" s="15"/>
      <c r="P3" s="16"/>
      <c r="Q3" s="16"/>
      <c r="R3" s="17"/>
      <c r="S3" s="17"/>
      <c r="T3" s="17"/>
      <c r="U3" s="17"/>
      <c r="V3" s="17"/>
      <c r="W3" s="17"/>
      <c r="X3" s="17"/>
      <c r="Y3" s="17"/>
    </row>
    <row r="4" spans="2:25" ht="18.5" x14ac:dyDescent="0.45">
      <c r="B4" s="63" t="s">
        <v>40</v>
      </c>
      <c r="C4" s="19"/>
      <c r="D4" s="19" t="s">
        <v>39</v>
      </c>
      <c r="E4" s="19"/>
      <c r="F4" s="19"/>
      <c r="G4" s="19"/>
      <c r="H4" s="19"/>
      <c r="I4" s="19"/>
      <c r="J4" s="19"/>
      <c r="K4" s="19"/>
      <c r="L4" s="15"/>
      <c r="M4" s="15"/>
      <c r="N4" s="41"/>
      <c r="O4" s="15"/>
      <c r="P4" s="16"/>
      <c r="Q4" s="16"/>
      <c r="R4" s="17"/>
      <c r="S4" s="17"/>
      <c r="T4" s="17"/>
      <c r="U4" s="17"/>
      <c r="V4" s="17"/>
      <c r="W4" s="17"/>
      <c r="X4" s="17"/>
      <c r="Y4" s="17"/>
    </row>
    <row r="5" spans="2:25" ht="32" x14ac:dyDescent="0.45">
      <c r="B5" s="63" t="s">
        <v>63</v>
      </c>
      <c r="C5" s="19"/>
      <c r="D5" s="19"/>
      <c r="E5" s="19" t="s">
        <v>39</v>
      </c>
      <c r="F5" s="19"/>
      <c r="G5" s="19"/>
      <c r="H5" s="19"/>
      <c r="I5" s="19"/>
      <c r="J5" s="19"/>
      <c r="K5" s="19"/>
      <c r="L5" s="17"/>
      <c r="M5" s="17"/>
      <c r="N5" s="42"/>
      <c r="O5" s="132" t="s">
        <v>198</v>
      </c>
      <c r="P5" s="17"/>
      <c r="Q5" s="17"/>
      <c r="R5" s="17"/>
      <c r="S5" s="17"/>
      <c r="T5" s="17"/>
      <c r="U5" s="17"/>
      <c r="V5" s="17"/>
      <c r="W5" s="17"/>
      <c r="X5" s="17"/>
      <c r="Y5" s="17"/>
    </row>
    <row r="6" spans="2:25" ht="18.5" x14ac:dyDescent="0.45">
      <c r="B6" s="63" t="s">
        <v>36</v>
      </c>
      <c r="C6" s="19"/>
      <c r="D6" s="19"/>
      <c r="E6" s="19" t="s">
        <v>39</v>
      </c>
      <c r="F6" s="19" t="s">
        <v>39</v>
      </c>
      <c r="G6" s="19" t="s">
        <v>39</v>
      </c>
      <c r="H6" s="19"/>
      <c r="I6" s="19"/>
      <c r="J6" s="19"/>
      <c r="K6" s="19"/>
      <c r="L6" s="17"/>
      <c r="M6" s="17"/>
      <c r="N6" s="42"/>
      <c r="O6" s="17"/>
      <c r="P6" s="17"/>
      <c r="Q6" s="17"/>
      <c r="R6" s="17"/>
      <c r="S6" s="17"/>
      <c r="T6" s="17"/>
      <c r="U6" s="17"/>
      <c r="V6" s="17"/>
      <c r="W6" s="17"/>
      <c r="X6" s="17"/>
      <c r="Y6" s="17"/>
    </row>
    <row r="7" spans="2:25" ht="18.5" x14ac:dyDescent="0.45">
      <c r="B7" s="63" t="s">
        <v>22</v>
      </c>
      <c r="C7" s="19"/>
      <c r="D7" s="19"/>
      <c r="E7" s="19"/>
      <c r="F7" s="19"/>
      <c r="G7" s="19" t="s">
        <v>39</v>
      </c>
      <c r="H7" s="19"/>
      <c r="I7" s="19"/>
      <c r="J7" s="19"/>
      <c r="K7" s="19"/>
      <c r="L7" s="17"/>
      <c r="M7" s="17"/>
      <c r="N7" s="42"/>
      <c r="O7" s="132" t="s">
        <v>181</v>
      </c>
      <c r="P7" s="17"/>
      <c r="Q7" s="17"/>
      <c r="R7" s="17"/>
      <c r="S7" s="17"/>
      <c r="T7" s="17"/>
      <c r="U7" s="17"/>
      <c r="V7" s="17"/>
      <c r="W7" s="17"/>
      <c r="X7" s="17"/>
      <c r="Y7" s="17"/>
    </row>
    <row r="8" spans="2:25" ht="18.5" x14ac:dyDescent="0.35">
      <c r="B8" s="64" t="s">
        <v>64</v>
      </c>
      <c r="C8" s="19"/>
      <c r="D8" s="19"/>
      <c r="E8" s="19"/>
      <c r="F8" s="19"/>
      <c r="G8" s="19" t="s">
        <v>39</v>
      </c>
      <c r="H8" s="19"/>
      <c r="I8" s="19"/>
      <c r="J8" s="19"/>
      <c r="K8" s="19"/>
      <c r="L8" s="3"/>
      <c r="M8" s="3"/>
      <c r="N8" s="24"/>
      <c r="O8" s="3"/>
      <c r="P8" s="3"/>
      <c r="Q8" s="3"/>
      <c r="R8" s="3"/>
      <c r="S8" s="3"/>
      <c r="T8" s="3"/>
      <c r="U8" s="3"/>
      <c r="V8" s="3"/>
      <c r="W8" s="3"/>
      <c r="X8" s="3"/>
      <c r="Y8" s="3"/>
    </row>
    <row r="9" spans="2:25" ht="18.5" x14ac:dyDescent="0.45">
      <c r="B9" s="63" t="s">
        <v>5</v>
      </c>
      <c r="C9" s="19"/>
      <c r="D9" s="19"/>
      <c r="E9" s="19"/>
      <c r="F9" s="19"/>
      <c r="G9" s="19"/>
      <c r="H9" s="19" t="s">
        <v>39</v>
      </c>
      <c r="I9" s="19"/>
      <c r="J9" s="19"/>
      <c r="K9" s="19"/>
      <c r="L9" s="17"/>
      <c r="M9" s="17"/>
      <c r="N9" s="42"/>
      <c r="O9" s="17"/>
      <c r="P9" s="17"/>
      <c r="Q9" s="17"/>
      <c r="R9" s="17"/>
      <c r="S9" s="17"/>
      <c r="T9" s="17"/>
      <c r="U9" s="17"/>
      <c r="V9" s="17"/>
      <c r="W9" s="17"/>
      <c r="X9" s="17"/>
      <c r="Y9" s="17"/>
    </row>
    <row r="10" spans="2:25" ht="18.5" x14ac:dyDescent="0.45">
      <c r="B10" s="63" t="s">
        <v>41</v>
      </c>
      <c r="C10" s="19"/>
      <c r="D10" s="19"/>
      <c r="E10" s="19"/>
      <c r="F10" s="19"/>
      <c r="G10" s="19"/>
      <c r="H10" s="19"/>
      <c r="I10" s="19" t="s">
        <v>39</v>
      </c>
      <c r="J10" s="19"/>
      <c r="K10" s="19"/>
      <c r="L10" s="17"/>
      <c r="M10" s="17"/>
      <c r="N10" s="42"/>
      <c r="O10" s="17"/>
      <c r="P10" s="17"/>
      <c r="Q10" s="17"/>
      <c r="R10" s="17"/>
      <c r="S10" s="17"/>
      <c r="T10" s="17"/>
      <c r="U10" s="17"/>
      <c r="V10" s="17"/>
      <c r="W10" s="17"/>
      <c r="X10" s="17"/>
      <c r="Y10" s="17"/>
    </row>
    <row r="11" spans="2:25" ht="18.5" x14ac:dyDescent="0.45">
      <c r="B11" s="63" t="s">
        <v>6</v>
      </c>
      <c r="C11" s="19"/>
      <c r="D11" s="19"/>
      <c r="E11" s="19"/>
      <c r="F11" s="19"/>
      <c r="G11" s="19"/>
      <c r="H11" s="19"/>
      <c r="I11" s="19" t="s">
        <v>39</v>
      </c>
      <c r="J11" s="19"/>
      <c r="K11" s="19"/>
      <c r="L11" s="17"/>
      <c r="M11" s="17"/>
      <c r="N11" s="42"/>
      <c r="O11" s="17"/>
      <c r="P11" s="17"/>
      <c r="Q11" s="17"/>
      <c r="R11" s="17"/>
      <c r="S11" s="17"/>
      <c r="T11" s="17"/>
      <c r="U11" s="17"/>
      <c r="V11" s="17"/>
      <c r="W11" s="17"/>
      <c r="X11" s="17"/>
      <c r="Y11" s="17"/>
    </row>
    <row r="12" spans="2:25" ht="18.5" x14ac:dyDescent="0.45">
      <c r="B12" s="63" t="s">
        <v>42</v>
      </c>
      <c r="C12" s="19"/>
      <c r="D12" s="19"/>
      <c r="E12" s="19"/>
      <c r="F12" s="19"/>
      <c r="G12" s="19"/>
      <c r="H12" s="19"/>
      <c r="I12" s="19"/>
      <c r="J12" s="19" t="s">
        <v>39</v>
      </c>
      <c r="K12" s="19"/>
      <c r="L12" s="17"/>
      <c r="M12" s="17"/>
      <c r="N12" s="42"/>
      <c r="O12" s="17"/>
      <c r="P12" s="17"/>
      <c r="Q12" s="17"/>
      <c r="R12" s="17"/>
      <c r="S12" s="17"/>
      <c r="T12" s="17"/>
      <c r="U12" s="17"/>
      <c r="V12" s="17"/>
      <c r="W12" s="17"/>
      <c r="X12" s="17"/>
      <c r="Y12" s="17"/>
    </row>
    <row r="13" spans="2:25" ht="23" x14ac:dyDescent="0.45">
      <c r="B13" s="63" t="s">
        <v>7</v>
      </c>
      <c r="C13" s="19"/>
      <c r="D13" s="19"/>
      <c r="E13" s="19"/>
      <c r="F13" s="19"/>
      <c r="G13" s="19"/>
      <c r="H13" s="19"/>
      <c r="I13" s="19"/>
      <c r="J13" s="19" t="s">
        <v>39</v>
      </c>
      <c r="K13" s="19"/>
      <c r="L13" s="17"/>
      <c r="M13" s="17"/>
      <c r="N13" s="42"/>
      <c r="O13" s="132" t="s">
        <v>197</v>
      </c>
      <c r="P13" s="17"/>
      <c r="Q13" s="17"/>
      <c r="R13" s="17"/>
      <c r="S13" s="17"/>
      <c r="T13" s="17"/>
      <c r="U13" s="17"/>
      <c r="V13" s="17"/>
      <c r="W13" s="17"/>
      <c r="X13" s="17"/>
      <c r="Y13" s="17"/>
    </row>
    <row r="14" spans="2:25" ht="33.5" x14ac:dyDescent="0.45">
      <c r="B14" s="63" t="s">
        <v>8</v>
      </c>
      <c r="C14" s="19"/>
      <c r="D14" s="19"/>
      <c r="E14" s="19"/>
      <c r="F14" s="19"/>
      <c r="G14" s="19"/>
      <c r="H14" s="19"/>
      <c r="I14" s="19"/>
      <c r="J14" s="19"/>
      <c r="K14" s="19" t="s">
        <v>39</v>
      </c>
      <c r="L14" s="17"/>
      <c r="M14" s="17"/>
      <c r="N14" s="42"/>
      <c r="O14" s="132" t="s">
        <v>196</v>
      </c>
      <c r="P14" s="17"/>
      <c r="Q14" s="17"/>
      <c r="R14" s="17"/>
      <c r="S14" s="17"/>
      <c r="T14" s="17"/>
      <c r="U14" s="17"/>
      <c r="V14" s="17"/>
      <c r="W14" s="17"/>
      <c r="X14" s="17"/>
      <c r="Y14" s="17"/>
    </row>
    <row r="15" spans="2:25" ht="18.5" x14ac:dyDescent="0.45">
      <c r="B15" s="65" t="s">
        <v>10</v>
      </c>
      <c r="C15" s="19"/>
      <c r="D15" s="19"/>
      <c r="E15" s="19"/>
      <c r="F15" s="19"/>
      <c r="G15" s="19"/>
      <c r="H15" s="19"/>
      <c r="I15" s="19"/>
      <c r="J15" s="19"/>
      <c r="K15" s="19" t="s">
        <v>39</v>
      </c>
      <c r="L15" s="17"/>
      <c r="M15" s="17"/>
      <c r="N15" s="42"/>
      <c r="O15" s="17"/>
      <c r="P15" s="17"/>
      <c r="Q15" s="17"/>
      <c r="R15" s="17"/>
      <c r="S15" s="17"/>
      <c r="T15" s="17"/>
      <c r="U15" s="17"/>
      <c r="V15" s="17"/>
      <c r="W15" s="17"/>
      <c r="X15" s="17"/>
      <c r="Y15" s="17"/>
    </row>
    <row r="16" spans="2:25" ht="18.5" x14ac:dyDescent="0.45">
      <c r="B16" s="63" t="s">
        <v>9</v>
      </c>
      <c r="C16" s="19"/>
      <c r="D16" s="19"/>
      <c r="E16" s="19"/>
      <c r="F16" s="19"/>
      <c r="G16" s="19"/>
      <c r="H16" s="19"/>
      <c r="I16" s="19"/>
      <c r="J16" s="19"/>
      <c r="K16" s="19" t="s">
        <v>39</v>
      </c>
      <c r="L16" s="17"/>
      <c r="M16" s="17"/>
      <c r="N16" s="42"/>
      <c r="O16" s="17"/>
      <c r="P16" s="17"/>
      <c r="Q16" s="17"/>
      <c r="R16" s="17"/>
      <c r="S16" s="17"/>
      <c r="T16" s="17"/>
      <c r="U16" s="17"/>
      <c r="V16" s="17"/>
      <c r="W16" s="17"/>
      <c r="X16" s="17"/>
      <c r="Y16" s="17"/>
    </row>
    <row r="17" spans="2:25" ht="18.5" x14ac:dyDescent="0.45">
      <c r="B17" s="63" t="s">
        <v>67</v>
      </c>
      <c r="C17" s="84"/>
      <c r="D17" s="84"/>
      <c r="E17" s="84"/>
      <c r="F17" s="84"/>
      <c r="G17" s="84"/>
      <c r="H17" s="84"/>
      <c r="I17" s="84"/>
      <c r="J17" s="84"/>
      <c r="K17" s="85" t="s">
        <v>39</v>
      </c>
      <c r="L17" s="86"/>
      <c r="M17" s="44"/>
      <c r="N17" s="21"/>
      <c r="O17" s="44"/>
      <c r="P17" s="44"/>
      <c r="Q17" s="44"/>
      <c r="R17" s="44"/>
      <c r="S17" s="44"/>
      <c r="T17" s="44"/>
      <c r="U17" s="44"/>
      <c r="V17" s="44"/>
      <c r="W17" s="44"/>
      <c r="X17" s="44"/>
      <c r="Y17" s="44"/>
    </row>
    <row r="18" spans="2:25" ht="18.5" x14ac:dyDescent="0.45">
      <c r="B18" s="63" t="s">
        <v>66</v>
      </c>
      <c r="C18" s="84"/>
      <c r="D18" s="84"/>
      <c r="E18" s="84"/>
      <c r="F18" s="84"/>
      <c r="G18" s="84"/>
      <c r="H18" s="84"/>
      <c r="I18" s="84"/>
      <c r="J18" s="84"/>
      <c r="K18" s="85" t="s">
        <v>39</v>
      </c>
      <c r="L18" s="86"/>
      <c r="M18" s="44"/>
      <c r="N18" s="21"/>
      <c r="O18" s="44"/>
      <c r="P18" s="44"/>
      <c r="Q18" s="44"/>
      <c r="R18" s="44"/>
      <c r="S18" s="44"/>
      <c r="T18" s="44"/>
      <c r="U18" s="44"/>
      <c r="V18" s="44"/>
      <c r="W18" s="44"/>
      <c r="X18" s="44"/>
      <c r="Y18" s="44"/>
    </row>
    <row r="19" spans="2:25" ht="18.5" x14ac:dyDescent="0.45">
      <c r="B19" s="63" t="s">
        <v>65</v>
      </c>
      <c r="C19" s="84"/>
      <c r="D19" s="84"/>
      <c r="E19" s="84"/>
      <c r="F19" s="84"/>
      <c r="G19" s="84"/>
      <c r="H19" s="84"/>
      <c r="I19" s="84"/>
      <c r="J19" s="84"/>
      <c r="K19" s="85"/>
      <c r="L19" s="85" t="s">
        <v>39</v>
      </c>
      <c r="M19" s="105" t="s">
        <v>181</v>
      </c>
      <c r="N19" s="21"/>
      <c r="O19" s="44"/>
      <c r="P19" s="44"/>
      <c r="Q19" s="44"/>
      <c r="R19" s="44"/>
      <c r="S19" s="44"/>
      <c r="T19" s="44"/>
      <c r="U19" s="44"/>
      <c r="V19" s="44"/>
      <c r="W19" s="44"/>
      <c r="X19" s="44"/>
      <c r="Y19" s="44"/>
    </row>
    <row r="20" spans="2:25" ht="32" x14ac:dyDescent="0.45">
      <c r="B20" s="63" t="s">
        <v>106</v>
      </c>
      <c r="C20" s="84"/>
      <c r="D20" s="84"/>
      <c r="E20" s="84"/>
      <c r="F20" s="84"/>
      <c r="G20" s="84"/>
      <c r="H20" s="84"/>
      <c r="I20" s="84"/>
      <c r="J20" s="84"/>
      <c r="K20" s="85"/>
      <c r="L20" s="85" t="s">
        <v>39</v>
      </c>
      <c r="M20" s="105" t="s">
        <v>181</v>
      </c>
      <c r="N20" s="21"/>
      <c r="O20" s="44"/>
      <c r="P20" s="44"/>
      <c r="Q20" s="44"/>
      <c r="R20" s="44"/>
      <c r="S20" s="44"/>
      <c r="T20" s="44"/>
      <c r="U20" s="44"/>
      <c r="V20" s="44"/>
      <c r="W20" s="44"/>
      <c r="X20" s="44"/>
      <c r="Y20" s="44"/>
    </row>
    <row r="21" spans="2:25" ht="18.5" x14ac:dyDescent="0.45">
      <c r="B21" s="65" t="s">
        <v>102</v>
      </c>
      <c r="C21" s="84"/>
      <c r="D21" s="84"/>
      <c r="E21" s="84"/>
      <c r="F21" s="84"/>
      <c r="G21" s="84"/>
      <c r="H21" s="84"/>
      <c r="I21" s="84"/>
      <c r="J21" s="84"/>
      <c r="K21" s="85"/>
      <c r="L21" s="85" t="s">
        <v>39</v>
      </c>
      <c r="M21" s="105" t="s">
        <v>181</v>
      </c>
      <c r="N21" s="21"/>
      <c r="O21" s="44"/>
      <c r="P21" s="44"/>
      <c r="Q21" s="44"/>
      <c r="R21" s="44"/>
      <c r="S21" s="44"/>
      <c r="T21" s="44"/>
      <c r="U21" s="44"/>
      <c r="V21" s="44"/>
      <c r="W21" s="44"/>
      <c r="X21" s="44"/>
      <c r="Y21" s="44"/>
    </row>
    <row r="22" spans="2:25" ht="18.5" x14ac:dyDescent="0.45">
      <c r="B22" s="65" t="s">
        <v>103</v>
      </c>
      <c r="C22" s="84"/>
      <c r="D22" s="84"/>
      <c r="E22" s="84"/>
      <c r="F22" s="84"/>
      <c r="G22" s="84"/>
      <c r="H22" s="84"/>
      <c r="I22" s="84"/>
      <c r="J22" s="84"/>
      <c r="K22" s="85"/>
      <c r="L22" s="85" t="s">
        <v>39</v>
      </c>
      <c r="M22" s="105" t="s">
        <v>181</v>
      </c>
      <c r="N22" s="21"/>
      <c r="O22" s="44"/>
      <c r="P22" s="44"/>
      <c r="Q22" s="44"/>
      <c r="R22" s="44"/>
      <c r="S22" s="44"/>
      <c r="T22" s="44"/>
      <c r="U22" s="44"/>
      <c r="V22" s="44"/>
      <c r="W22" s="44"/>
      <c r="X22" s="44"/>
      <c r="Y22" s="44"/>
    </row>
    <row r="23" spans="2:25" ht="18.5" x14ac:dyDescent="0.45">
      <c r="B23" s="63" t="s">
        <v>14</v>
      </c>
      <c r="C23" s="17"/>
      <c r="D23" s="17"/>
      <c r="E23" s="17"/>
      <c r="F23" s="17"/>
      <c r="G23" s="17"/>
      <c r="H23" s="17"/>
      <c r="I23" s="17"/>
      <c r="J23" s="17"/>
      <c r="K23" s="44"/>
      <c r="L23" s="44"/>
      <c r="M23" s="44" t="s">
        <v>39</v>
      </c>
      <c r="N23" s="21" t="s">
        <v>39</v>
      </c>
      <c r="O23" s="44"/>
      <c r="P23" s="44"/>
      <c r="Q23" s="44"/>
      <c r="R23" s="44"/>
      <c r="S23" s="44"/>
      <c r="T23" s="44"/>
      <c r="U23" s="44"/>
      <c r="V23" s="44"/>
      <c r="W23" s="44"/>
      <c r="X23" s="44"/>
      <c r="Y23" s="44"/>
    </row>
    <row r="24" spans="2:25" ht="18.5" x14ac:dyDescent="0.45">
      <c r="B24" s="63" t="s">
        <v>21</v>
      </c>
      <c r="C24" s="17"/>
      <c r="D24" s="17"/>
      <c r="E24" s="17"/>
      <c r="F24" s="17"/>
      <c r="G24" s="17"/>
      <c r="H24" s="17"/>
      <c r="I24" s="17"/>
      <c r="J24" s="17"/>
      <c r="K24" s="44"/>
      <c r="L24" s="44"/>
      <c r="M24" s="44"/>
      <c r="N24" s="21"/>
      <c r="O24" s="44" t="s">
        <v>39</v>
      </c>
      <c r="P24" s="44"/>
      <c r="Q24" s="44"/>
      <c r="R24" s="44"/>
      <c r="S24" s="44"/>
      <c r="T24" s="44"/>
      <c r="U24" s="44"/>
      <c r="V24" s="44"/>
      <c r="W24" s="44"/>
      <c r="X24" s="44"/>
      <c r="Y24" s="44"/>
    </row>
    <row r="25" spans="2:25" ht="18.5" x14ac:dyDescent="0.45">
      <c r="B25" s="63" t="s">
        <v>45</v>
      </c>
      <c r="C25" s="17"/>
      <c r="D25" s="17"/>
      <c r="E25" s="17"/>
      <c r="F25" s="17"/>
      <c r="G25" s="17"/>
      <c r="H25" s="17"/>
      <c r="I25" s="17"/>
      <c r="J25" s="17"/>
      <c r="K25" s="44"/>
      <c r="L25" s="44"/>
      <c r="M25" s="44"/>
      <c r="N25" s="21"/>
      <c r="O25" s="44" t="s">
        <v>39</v>
      </c>
      <c r="P25" s="44"/>
      <c r="Q25" s="44"/>
      <c r="R25" s="44"/>
      <c r="S25" s="44"/>
      <c r="T25" s="44"/>
      <c r="U25" s="44"/>
      <c r="V25" s="44"/>
      <c r="W25" s="44"/>
      <c r="X25" s="44"/>
      <c r="Y25" s="44"/>
    </row>
    <row r="26" spans="2:25" ht="18.5" x14ac:dyDescent="0.45">
      <c r="B26" s="63" t="s">
        <v>15</v>
      </c>
      <c r="C26" s="17"/>
      <c r="D26" s="17"/>
      <c r="E26" s="17"/>
      <c r="F26" s="17"/>
      <c r="G26" s="17"/>
      <c r="H26" s="17"/>
      <c r="I26" s="17"/>
      <c r="J26" s="17"/>
      <c r="K26" s="44"/>
      <c r="L26" s="44"/>
      <c r="M26" s="44"/>
      <c r="N26" s="21"/>
      <c r="O26" s="44" t="s">
        <v>39</v>
      </c>
      <c r="P26" s="44"/>
      <c r="Q26" s="44"/>
      <c r="R26" s="44"/>
      <c r="S26" s="44"/>
      <c r="T26" s="44"/>
      <c r="U26" s="44"/>
      <c r="V26" s="44"/>
      <c r="W26" s="44"/>
      <c r="X26" s="44"/>
      <c r="Y26" s="44"/>
    </row>
    <row r="27" spans="2:25" ht="18.5" x14ac:dyDescent="0.45">
      <c r="B27" s="63" t="s">
        <v>104</v>
      </c>
      <c r="C27" s="17"/>
      <c r="D27" s="17"/>
      <c r="E27" s="17"/>
      <c r="F27" s="17"/>
      <c r="G27" s="17"/>
      <c r="H27" s="17"/>
      <c r="I27" s="17"/>
      <c r="J27" s="17"/>
      <c r="K27" s="44"/>
      <c r="L27" s="44"/>
      <c r="M27" s="44"/>
      <c r="N27" s="21"/>
      <c r="O27" s="44"/>
      <c r="P27" s="44"/>
      <c r="Q27" s="44"/>
      <c r="R27" s="44"/>
      <c r="S27" s="44"/>
      <c r="T27" s="44"/>
      <c r="U27" s="44"/>
      <c r="V27" s="44"/>
      <c r="W27" s="44"/>
      <c r="X27" s="44"/>
      <c r="Y27" s="44"/>
    </row>
    <row r="28" spans="2:25" ht="18.5" x14ac:dyDescent="0.45">
      <c r="B28" s="65" t="s">
        <v>16</v>
      </c>
      <c r="C28" s="17"/>
      <c r="D28" s="17"/>
      <c r="E28" s="17"/>
      <c r="F28" s="17"/>
      <c r="G28" s="17"/>
      <c r="H28" s="17"/>
      <c r="I28" s="17"/>
      <c r="J28" s="17"/>
      <c r="K28" s="44"/>
      <c r="L28" s="44"/>
      <c r="M28" s="44"/>
      <c r="N28" s="21"/>
      <c r="O28" s="44"/>
      <c r="P28" s="44" t="s">
        <v>39</v>
      </c>
      <c r="Q28" s="44" t="s">
        <v>39</v>
      </c>
      <c r="R28" s="44" t="s">
        <v>39</v>
      </c>
      <c r="S28" s="44" t="s">
        <v>39</v>
      </c>
      <c r="T28" s="44" t="s">
        <v>39</v>
      </c>
      <c r="U28" s="44" t="s">
        <v>39</v>
      </c>
      <c r="V28" s="44" t="s">
        <v>39</v>
      </c>
      <c r="W28" s="44" t="s">
        <v>39</v>
      </c>
      <c r="X28" s="44" t="s">
        <v>39</v>
      </c>
      <c r="Y28" s="44" t="s">
        <v>39</v>
      </c>
    </row>
    <row r="29" spans="2:25" ht="18.5" x14ac:dyDescent="0.45">
      <c r="B29" s="65" t="s">
        <v>109</v>
      </c>
      <c r="C29" s="17"/>
      <c r="D29" s="17"/>
      <c r="E29" s="17"/>
      <c r="F29" s="17"/>
      <c r="G29" s="17"/>
      <c r="H29" s="17"/>
      <c r="I29" s="17"/>
      <c r="J29" s="17"/>
      <c r="K29" s="44"/>
      <c r="L29" s="44"/>
      <c r="M29" s="44"/>
      <c r="N29" s="21"/>
      <c r="O29" s="44"/>
      <c r="P29" s="44" t="s">
        <v>39</v>
      </c>
      <c r="Q29" s="44" t="s">
        <v>39</v>
      </c>
      <c r="R29" s="44" t="s">
        <v>39</v>
      </c>
      <c r="S29" s="44" t="s">
        <v>39</v>
      </c>
      <c r="T29" s="44" t="s">
        <v>39</v>
      </c>
      <c r="U29" s="44" t="s">
        <v>39</v>
      </c>
      <c r="V29" s="44" t="s">
        <v>39</v>
      </c>
      <c r="W29" s="44" t="s">
        <v>39</v>
      </c>
      <c r="X29" s="44" t="s">
        <v>39</v>
      </c>
      <c r="Y29" s="44" t="s">
        <v>39</v>
      </c>
    </row>
    <row r="30" spans="2:25" ht="18.5" x14ac:dyDescent="0.45">
      <c r="B30" s="65" t="s">
        <v>110</v>
      </c>
      <c r="C30" s="17"/>
      <c r="D30" s="17"/>
      <c r="E30" s="17"/>
      <c r="F30" s="17"/>
      <c r="G30" s="17"/>
      <c r="H30" s="17"/>
      <c r="I30" s="17"/>
      <c r="J30" s="17"/>
      <c r="K30" s="44"/>
      <c r="L30" s="44"/>
      <c r="M30" s="44"/>
      <c r="N30" s="21"/>
      <c r="O30" s="44"/>
      <c r="P30" s="44" t="s">
        <v>39</v>
      </c>
      <c r="Q30" s="43"/>
      <c r="R30" s="43"/>
      <c r="S30" s="44"/>
      <c r="T30" s="44"/>
      <c r="U30" s="44"/>
      <c r="V30" s="44"/>
      <c r="W30" s="44"/>
      <c r="X30" s="44"/>
      <c r="Y30" s="44"/>
    </row>
    <row r="31" spans="2:25" ht="18.5" x14ac:dyDescent="0.45">
      <c r="B31" s="63" t="s">
        <v>111</v>
      </c>
      <c r="C31" s="17"/>
      <c r="D31" s="17"/>
      <c r="E31" s="17"/>
      <c r="F31" s="17"/>
      <c r="G31" s="17"/>
      <c r="H31" s="17"/>
      <c r="I31" s="17"/>
      <c r="J31" s="17"/>
      <c r="K31" s="44"/>
      <c r="L31" s="44"/>
      <c r="M31" s="44"/>
      <c r="N31" s="21"/>
      <c r="O31" s="44"/>
      <c r="P31" s="44" t="s">
        <v>39</v>
      </c>
      <c r="Q31" s="43"/>
      <c r="R31" s="43"/>
      <c r="S31" s="44"/>
      <c r="T31" s="44"/>
      <c r="U31" s="44"/>
      <c r="V31" s="44"/>
      <c r="W31" s="44"/>
      <c r="X31" s="44"/>
      <c r="Y31" s="44"/>
    </row>
    <row r="32" spans="2:25" ht="18.5" x14ac:dyDescent="0.45">
      <c r="B32" s="65" t="s">
        <v>107</v>
      </c>
      <c r="C32" s="17"/>
      <c r="D32" s="17"/>
      <c r="E32" s="17"/>
      <c r="F32" s="17"/>
      <c r="G32" s="17"/>
      <c r="H32" s="17"/>
      <c r="I32" s="17"/>
      <c r="J32" s="17"/>
      <c r="K32" s="44"/>
      <c r="L32" s="44"/>
      <c r="M32" s="44"/>
      <c r="N32" s="21"/>
      <c r="O32" s="44"/>
      <c r="P32" s="44" t="s">
        <v>39</v>
      </c>
      <c r="Q32" s="43"/>
      <c r="R32" s="43"/>
      <c r="S32" s="44"/>
      <c r="T32" s="44"/>
      <c r="U32" s="44"/>
      <c r="V32" s="44"/>
      <c r="W32" s="44"/>
      <c r="X32" s="44"/>
      <c r="Y32" s="44"/>
    </row>
    <row r="33" spans="2:25" ht="18.5" x14ac:dyDescent="0.45">
      <c r="B33" s="65" t="s">
        <v>19</v>
      </c>
      <c r="C33" s="17"/>
      <c r="D33" s="17"/>
      <c r="E33" s="17"/>
      <c r="F33" s="17"/>
      <c r="G33" s="17"/>
      <c r="H33" s="17"/>
      <c r="I33" s="17"/>
      <c r="J33" s="17"/>
      <c r="K33" s="44"/>
      <c r="L33" s="44"/>
      <c r="M33" s="44"/>
      <c r="N33" s="21"/>
      <c r="O33" s="44"/>
      <c r="P33" s="44" t="s">
        <v>39</v>
      </c>
      <c r="Q33" s="43"/>
      <c r="R33" s="43"/>
      <c r="S33" s="44"/>
      <c r="T33" s="43"/>
      <c r="U33" s="44"/>
      <c r="V33" s="44"/>
      <c r="W33" s="44"/>
      <c r="X33" s="44"/>
      <c r="Y33" s="44"/>
    </row>
    <row r="34" spans="2:25" ht="18.5" x14ac:dyDescent="0.45">
      <c r="B34" s="63" t="s">
        <v>112</v>
      </c>
      <c r="C34" s="17"/>
      <c r="D34" s="17"/>
      <c r="E34" s="17"/>
      <c r="F34" s="17"/>
      <c r="G34" s="17"/>
      <c r="H34" s="17"/>
      <c r="I34" s="17"/>
      <c r="J34" s="17"/>
      <c r="K34" s="44"/>
      <c r="L34" s="44"/>
      <c r="M34" s="44"/>
      <c r="N34" s="21"/>
      <c r="O34" s="44"/>
      <c r="P34" s="44"/>
      <c r="Q34" s="44"/>
      <c r="R34" s="44" t="s">
        <v>39</v>
      </c>
      <c r="S34" s="44"/>
      <c r="T34" s="43"/>
      <c r="U34" s="44"/>
      <c r="V34" s="44"/>
      <c r="W34" s="44"/>
      <c r="X34" s="44"/>
      <c r="Y34" s="44"/>
    </row>
    <row r="35" spans="2:25" ht="18.5" x14ac:dyDescent="0.45">
      <c r="B35" s="65" t="s">
        <v>108</v>
      </c>
      <c r="C35" s="17"/>
      <c r="D35" s="17"/>
      <c r="E35" s="17"/>
      <c r="F35" s="17"/>
      <c r="G35" s="17"/>
      <c r="H35" s="17"/>
      <c r="I35" s="17"/>
      <c r="J35" s="17"/>
      <c r="K35" s="44"/>
      <c r="L35" s="44"/>
      <c r="M35" s="44"/>
      <c r="N35" s="21"/>
      <c r="O35" s="44"/>
      <c r="P35" s="44"/>
      <c r="Q35" s="44"/>
      <c r="R35" s="44" t="s">
        <v>39</v>
      </c>
      <c r="S35" s="44"/>
      <c r="T35" s="43"/>
      <c r="U35" s="44"/>
      <c r="V35" s="44"/>
      <c r="W35" s="44"/>
      <c r="X35" s="44"/>
      <c r="Y35" s="44"/>
    </row>
    <row r="36" spans="2:25" ht="18.5" x14ac:dyDescent="0.45">
      <c r="B36" s="65" t="s">
        <v>20</v>
      </c>
      <c r="C36" s="17"/>
      <c r="D36" s="17"/>
      <c r="E36" s="17"/>
      <c r="F36" s="17"/>
      <c r="G36" s="17"/>
      <c r="H36" s="17"/>
      <c r="I36" s="17"/>
      <c r="J36" s="17"/>
      <c r="K36" s="44"/>
      <c r="L36" s="44"/>
      <c r="M36" s="44"/>
      <c r="N36" s="21"/>
      <c r="O36" s="44"/>
      <c r="P36" s="44"/>
      <c r="Q36" s="44"/>
      <c r="R36" s="44" t="s">
        <v>39</v>
      </c>
      <c r="S36" s="44"/>
      <c r="T36" s="44"/>
      <c r="U36" s="44"/>
      <c r="V36" s="43"/>
      <c r="W36" s="44"/>
      <c r="X36" s="44"/>
      <c r="Y36" s="44"/>
    </row>
    <row r="37" spans="2:25" ht="18.5" x14ac:dyDescent="0.45">
      <c r="B37" s="65" t="s">
        <v>113</v>
      </c>
      <c r="C37" s="17"/>
      <c r="D37" s="17"/>
      <c r="E37" s="17"/>
      <c r="F37" s="17"/>
      <c r="G37" s="17"/>
      <c r="H37" s="17"/>
      <c r="I37" s="17"/>
      <c r="J37" s="17"/>
      <c r="K37" s="44"/>
      <c r="L37" s="44"/>
      <c r="M37" s="44"/>
      <c r="N37" s="21"/>
      <c r="O37" s="44"/>
      <c r="P37" s="44"/>
      <c r="Q37" s="44"/>
      <c r="R37" s="44"/>
      <c r="S37" s="44"/>
      <c r="T37" s="44" t="s">
        <v>39</v>
      </c>
      <c r="U37" s="44"/>
      <c r="V37" s="43"/>
      <c r="W37" s="44"/>
      <c r="X37" s="44"/>
      <c r="Y37" s="44"/>
    </row>
    <row r="38" spans="2:25" ht="18.5" x14ac:dyDescent="0.45">
      <c r="B38" s="63" t="s">
        <v>114</v>
      </c>
      <c r="C38" s="17"/>
      <c r="D38" s="17"/>
      <c r="E38" s="17"/>
      <c r="F38" s="17"/>
      <c r="G38" s="17"/>
      <c r="H38" s="17"/>
      <c r="I38" s="17"/>
      <c r="J38" s="17"/>
      <c r="K38" s="44"/>
      <c r="L38" s="44"/>
      <c r="M38" s="44"/>
      <c r="N38" s="21"/>
      <c r="O38" s="44"/>
      <c r="P38" s="44"/>
      <c r="Q38" s="44"/>
      <c r="R38" s="44"/>
      <c r="S38" s="44"/>
      <c r="T38" s="44" t="s">
        <v>39</v>
      </c>
      <c r="U38" s="44"/>
      <c r="V38" s="43"/>
      <c r="W38" s="44"/>
      <c r="X38" s="44"/>
      <c r="Y38" s="44"/>
    </row>
    <row r="39" spans="2:25" ht="18.5" x14ac:dyDescent="0.45">
      <c r="B39" s="63" t="s">
        <v>43</v>
      </c>
      <c r="C39" s="17"/>
      <c r="D39" s="17"/>
      <c r="E39" s="17"/>
      <c r="F39" s="17"/>
      <c r="G39" s="17"/>
      <c r="H39" s="17"/>
      <c r="I39" s="17"/>
      <c r="J39" s="17"/>
      <c r="K39" s="44"/>
      <c r="L39" s="44"/>
      <c r="M39" s="44"/>
      <c r="N39" s="21"/>
      <c r="O39" s="44"/>
      <c r="P39" s="44"/>
      <c r="Q39" s="44"/>
      <c r="R39" s="44"/>
      <c r="S39" s="44"/>
      <c r="T39" s="44" t="s">
        <v>39</v>
      </c>
      <c r="U39" s="44"/>
      <c r="V39" s="44"/>
      <c r="W39" s="44"/>
      <c r="X39" s="43"/>
      <c r="Y39" s="44"/>
    </row>
    <row r="40" spans="2:25" ht="18.5" x14ac:dyDescent="0.45">
      <c r="B40" s="65" t="s">
        <v>115</v>
      </c>
      <c r="C40" s="3"/>
      <c r="D40" s="3"/>
      <c r="E40" s="3"/>
      <c r="F40" s="3"/>
      <c r="G40" s="3"/>
      <c r="H40" s="3"/>
      <c r="I40" s="3"/>
      <c r="J40" s="3"/>
      <c r="K40" s="43"/>
      <c r="L40" s="43"/>
      <c r="M40" s="43"/>
      <c r="N40" s="45"/>
      <c r="O40" s="43"/>
      <c r="P40" s="43"/>
      <c r="Q40" s="43"/>
      <c r="R40" s="43"/>
      <c r="S40" s="43"/>
      <c r="T40" s="43"/>
      <c r="U40" s="43"/>
      <c r="V40" s="44" t="s">
        <v>39</v>
      </c>
      <c r="W40" s="43"/>
      <c r="X40" s="43"/>
      <c r="Y40" s="43"/>
    </row>
    <row r="41" spans="2:25" ht="18.5" x14ac:dyDescent="0.45">
      <c r="B41" s="65" t="s">
        <v>116</v>
      </c>
      <c r="C41" s="3"/>
      <c r="D41" s="3"/>
      <c r="E41" s="3"/>
      <c r="F41" s="3"/>
      <c r="G41" s="3"/>
      <c r="H41" s="3"/>
      <c r="I41" s="3"/>
      <c r="J41" s="3"/>
      <c r="K41" s="43"/>
      <c r="L41" s="43"/>
      <c r="M41" s="43"/>
      <c r="N41" s="45"/>
      <c r="O41" s="43"/>
      <c r="P41" s="43"/>
      <c r="Q41" s="43"/>
      <c r="R41" s="43"/>
      <c r="S41" s="43"/>
      <c r="T41" s="43"/>
      <c r="U41" s="43"/>
      <c r="V41" s="44" t="s">
        <v>39</v>
      </c>
      <c r="W41" s="43"/>
      <c r="X41" s="43"/>
      <c r="Y41" s="43"/>
    </row>
    <row r="42" spans="2:25" ht="18.5" x14ac:dyDescent="0.45">
      <c r="B42" s="65" t="s">
        <v>119</v>
      </c>
      <c r="C42" s="3"/>
      <c r="D42" s="3"/>
      <c r="E42" s="3"/>
      <c r="F42" s="3"/>
      <c r="G42" s="3"/>
      <c r="H42" s="3"/>
      <c r="I42" s="3"/>
      <c r="J42" s="3"/>
      <c r="K42" s="43"/>
      <c r="L42" s="43"/>
      <c r="M42" s="43"/>
      <c r="N42" s="45"/>
      <c r="O42" s="43"/>
      <c r="P42" s="43"/>
      <c r="Q42" s="43"/>
      <c r="R42" s="43"/>
      <c r="S42" s="43"/>
      <c r="T42" s="43"/>
      <c r="U42" s="43"/>
      <c r="V42" s="44" t="s">
        <v>39</v>
      </c>
      <c r="W42" s="43"/>
      <c r="X42" s="43"/>
      <c r="Y42" s="43"/>
    </row>
    <row r="43" spans="2:25" ht="18.5" x14ac:dyDescent="0.45">
      <c r="B43" s="63" t="s">
        <v>117</v>
      </c>
      <c r="C43" s="3"/>
      <c r="D43" s="3"/>
      <c r="E43" s="3"/>
      <c r="F43" s="3"/>
      <c r="G43" s="3"/>
      <c r="H43" s="3"/>
      <c r="I43" s="3"/>
      <c r="J43" s="3"/>
      <c r="K43" s="43"/>
      <c r="L43" s="43"/>
      <c r="M43" s="43"/>
      <c r="N43" s="45"/>
      <c r="O43" s="43"/>
      <c r="P43" s="43"/>
      <c r="Q43" s="43"/>
      <c r="R43" s="43"/>
      <c r="S43" s="43"/>
      <c r="T43" s="43"/>
      <c r="U43" s="43"/>
      <c r="V43" s="43"/>
      <c r="W43" s="43"/>
      <c r="X43" s="44" t="s">
        <v>39</v>
      </c>
      <c r="Y43" s="43"/>
    </row>
    <row r="44" spans="2:25" ht="18.5" x14ac:dyDescent="0.45">
      <c r="B44" s="65" t="s">
        <v>118</v>
      </c>
      <c r="C44" s="3"/>
      <c r="D44" s="3"/>
      <c r="E44" s="3"/>
      <c r="F44" s="3"/>
      <c r="G44" s="3"/>
      <c r="H44" s="3"/>
      <c r="I44" s="3"/>
      <c r="J44" s="3"/>
      <c r="K44" s="43"/>
      <c r="L44" s="43"/>
      <c r="M44" s="43"/>
      <c r="N44" s="45"/>
      <c r="O44" s="43"/>
      <c r="P44" s="43"/>
      <c r="Q44" s="43"/>
      <c r="R44" s="43"/>
      <c r="S44" s="43"/>
      <c r="T44" s="43"/>
      <c r="U44" s="43"/>
      <c r="V44" s="43"/>
      <c r="W44" s="43"/>
      <c r="X44" s="44" t="s">
        <v>39</v>
      </c>
      <c r="Y44" s="43"/>
    </row>
    <row r="45" spans="2:25" ht="18.5" x14ac:dyDescent="0.45">
      <c r="B45" s="66" t="s">
        <v>120</v>
      </c>
      <c r="C45" s="3"/>
      <c r="D45" s="3"/>
      <c r="E45" s="3"/>
      <c r="F45" s="3"/>
      <c r="G45" s="3"/>
      <c r="H45" s="3"/>
      <c r="I45" s="3"/>
      <c r="J45" s="3"/>
      <c r="K45" s="43"/>
      <c r="L45" s="43"/>
      <c r="M45" s="43"/>
      <c r="N45" s="45"/>
      <c r="O45" s="43"/>
      <c r="P45" s="43"/>
      <c r="Q45" s="43"/>
      <c r="R45" s="43"/>
      <c r="S45" s="43"/>
      <c r="T45" s="43"/>
      <c r="U45" s="43"/>
      <c r="V45" s="43"/>
      <c r="W45" s="43"/>
      <c r="X45" s="44" t="s">
        <v>39</v>
      </c>
      <c r="Y45" s="43"/>
    </row>
    <row r="46" spans="2:25" ht="15.5" x14ac:dyDescent="0.35">
      <c r="B46" s="66" t="s">
        <v>62</v>
      </c>
      <c r="C46" s="3"/>
      <c r="D46" s="3"/>
      <c r="E46" s="3"/>
      <c r="F46" s="3"/>
      <c r="G46" s="3"/>
      <c r="H46" s="3"/>
      <c r="I46" s="3"/>
      <c r="J46" s="3"/>
      <c r="K46" s="43"/>
      <c r="L46" s="43"/>
      <c r="M46" s="43"/>
      <c r="N46" s="45"/>
      <c r="O46" s="43"/>
      <c r="P46" s="43"/>
      <c r="Q46" s="43"/>
      <c r="R46" s="43"/>
      <c r="S46" s="43"/>
      <c r="T46" s="43"/>
      <c r="U46" s="43"/>
      <c r="V46" s="43"/>
      <c r="W46" s="43"/>
      <c r="X46" s="43"/>
      <c r="Y46" s="43" t="s">
        <v>39</v>
      </c>
    </row>
    <row r="47" spans="2:25" ht="15.5" x14ac:dyDescent="0.35">
      <c r="B47" s="66" t="s">
        <v>121</v>
      </c>
      <c r="C47" s="3"/>
      <c r="D47" s="3"/>
      <c r="E47" s="3"/>
      <c r="F47" s="3"/>
      <c r="G47" s="3"/>
      <c r="H47" s="3"/>
      <c r="I47" s="3"/>
      <c r="J47" s="3"/>
      <c r="K47" s="43"/>
      <c r="L47" s="43"/>
      <c r="M47" s="43"/>
      <c r="N47" s="45"/>
      <c r="O47" s="43"/>
      <c r="P47" s="43"/>
      <c r="Q47" s="43"/>
      <c r="R47" s="43"/>
      <c r="S47" s="43"/>
      <c r="T47" s="43"/>
      <c r="U47" s="43"/>
      <c r="V47" s="43"/>
      <c r="W47" s="43"/>
      <c r="X47" s="43"/>
      <c r="Y47" s="43" t="s">
        <v>39</v>
      </c>
    </row>
    <row r="48" spans="2:25" ht="15.5" x14ac:dyDescent="0.35">
      <c r="B48" s="66" t="s">
        <v>122</v>
      </c>
      <c r="C48" s="3"/>
      <c r="D48" s="3"/>
      <c r="E48" s="3"/>
      <c r="F48" s="3"/>
      <c r="G48" s="3"/>
      <c r="H48" s="3"/>
      <c r="I48" s="3"/>
      <c r="J48" s="3"/>
      <c r="K48" s="43"/>
      <c r="L48" s="43"/>
      <c r="M48" s="43"/>
      <c r="N48" s="45"/>
      <c r="O48" s="43"/>
      <c r="P48" s="43"/>
      <c r="Q48" s="43"/>
      <c r="R48" s="43"/>
      <c r="S48" s="43"/>
      <c r="T48" s="43"/>
      <c r="U48" s="43"/>
      <c r="V48" s="43"/>
      <c r="W48" s="43"/>
      <c r="X48" s="43"/>
      <c r="Y48" s="43" t="s">
        <v>39</v>
      </c>
    </row>
    <row r="49" spans="2:25" ht="15.5" x14ac:dyDescent="0.35">
      <c r="B49" s="66" t="s">
        <v>123</v>
      </c>
      <c r="C49" s="3"/>
      <c r="D49" s="3"/>
      <c r="E49" s="3"/>
      <c r="F49" s="3"/>
      <c r="G49" s="3"/>
      <c r="H49" s="3"/>
      <c r="I49" s="3"/>
      <c r="J49" s="3"/>
      <c r="K49" s="43"/>
      <c r="L49" s="43"/>
      <c r="M49" s="43"/>
      <c r="N49" s="45"/>
      <c r="O49" s="43"/>
      <c r="P49" s="43"/>
      <c r="Q49" s="43"/>
      <c r="R49" s="43"/>
      <c r="S49" s="43"/>
      <c r="T49" s="43"/>
      <c r="U49" s="43"/>
      <c r="V49" s="43"/>
      <c r="W49" s="43"/>
      <c r="X49" s="43"/>
      <c r="Y49" s="43" t="s">
        <v>39</v>
      </c>
    </row>
    <row r="50" spans="2:25" ht="15.5" x14ac:dyDescent="0.35">
      <c r="B50" s="66" t="s">
        <v>124</v>
      </c>
      <c r="C50" s="3"/>
      <c r="D50" s="3"/>
      <c r="E50" s="3"/>
      <c r="F50" s="3"/>
      <c r="G50" s="3"/>
      <c r="H50" s="3"/>
      <c r="I50" s="3"/>
      <c r="J50" s="3"/>
      <c r="K50" s="43"/>
      <c r="L50" s="43"/>
      <c r="M50" s="43"/>
      <c r="N50" s="45"/>
      <c r="O50" s="43"/>
      <c r="P50" s="43"/>
      <c r="Q50" s="43"/>
      <c r="R50" s="43"/>
      <c r="S50" s="43"/>
      <c r="T50" s="43"/>
      <c r="U50" s="43"/>
      <c r="V50" s="43"/>
      <c r="W50" s="43"/>
      <c r="X50" s="43"/>
      <c r="Y50" s="43" t="s">
        <v>125</v>
      </c>
    </row>
  </sheetData>
  <mergeCells count="2">
    <mergeCell ref="C1:M1"/>
    <mergeCell ref="N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DF0FF-12A4-4462-AF48-621CEBD84C24}">
  <dimension ref="A2:V22"/>
  <sheetViews>
    <sheetView topLeftCell="A7" workbookViewId="0">
      <selection activeCell="K11" sqref="K11:K15"/>
    </sheetView>
  </sheetViews>
  <sheetFormatPr defaultRowHeight="14.5" x14ac:dyDescent="0.35"/>
  <cols>
    <col min="1" max="1" width="28.81640625" customWidth="1"/>
  </cols>
  <sheetData>
    <row r="2" spans="1:22" x14ac:dyDescent="0.35">
      <c r="B2" s="155" t="s">
        <v>179</v>
      </c>
      <c r="C2" s="155"/>
      <c r="D2" s="155"/>
      <c r="E2" s="155"/>
      <c r="F2" s="155"/>
      <c r="G2" s="155"/>
      <c r="H2" s="155"/>
      <c r="I2" s="155"/>
      <c r="J2" s="155"/>
      <c r="K2" s="155"/>
      <c r="L2" s="155"/>
      <c r="M2" s="155"/>
      <c r="N2" s="155"/>
      <c r="O2" s="155"/>
      <c r="P2" s="155"/>
      <c r="Q2" s="155"/>
    </row>
    <row r="3" spans="1:22" x14ac:dyDescent="0.35">
      <c r="A3" s="156" t="s">
        <v>160</v>
      </c>
      <c r="B3" s="158">
        <v>2021</v>
      </c>
      <c r="C3" s="158"/>
      <c r="D3" s="158"/>
      <c r="E3" s="158"/>
      <c r="F3" s="158"/>
      <c r="G3" s="158"/>
      <c r="H3" s="158"/>
      <c r="I3" s="158"/>
      <c r="J3" s="158"/>
      <c r="K3" s="158"/>
      <c r="L3" s="158"/>
      <c r="M3" s="159">
        <v>2022</v>
      </c>
      <c r="N3" s="159"/>
      <c r="O3" s="159"/>
      <c r="P3" s="159"/>
      <c r="Q3" s="159"/>
      <c r="R3" s="159"/>
      <c r="S3" s="159"/>
      <c r="T3" s="159"/>
      <c r="U3" s="159"/>
      <c r="V3" s="159"/>
    </row>
    <row r="4" spans="1:22" x14ac:dyDescent="0.35">
      <c r="A4" s="157"/>
      <c r="B4" s="60" t="s">
        <v>24</v>
      </c>
      <c r="C4" s="60" t="s">
        <v>25</v>
      </c>
      <c r="D4" s="60" t="s">
        <v>26</v>
      </c>
      <c r="E4" s="60" t="s">
        <v>23</v>
      </c>
      <c r="F4" s="60" t="s">
        <v>27</v>
      </c>
      <c r="G4" s="60" t="s">
        <v>28</v>
      </c>
      <c r="H4" s="60" t="s">
        <v>29</v>
      </c>
      <c r="I4" s="60" t="s">
        <v>30</v>
      </c>
      <c r="J4" s="60" t="s">
        <v>31</v>
      </c>
      <c r="K4" s="60" t="s">
        <v>32</v>
      </c>
      <c r="L4" s="60" t="s">
        <v>33</v>
      </c>
      <c r="M4" s="61" t="s">
        <v>34</v>
      </c>
      <c r="N4" s="60" t="s">
        <v>24</v>
      </c>
      <c r="O4" s="60" t="s">
        <v>25</v>
      </c>
      <c r="P4" s="60" t="s">
        <v>26</v>
      </c>
      <c r="Q4" s="60" t="s">
        <v>23</v>
      </c>
      <c r="R4" s="60" t="s">
        <v>27</v>
      </c>
      <c r="S4" s="60" t="s">
        <v>35</v>
      </c>
      <c r="T4" s="60" t="s">
        <v>29</v>
      </c>
      <c r="U4" s="60" t="s">
        <v>30</v>
      </c>
      <c r="V4" s="60" t="s">
        <v>31</v>
      </c>
    </row>
    <row r="5" spans="1:22" ht="31" customHeight="1" x14ac:dyDescent="0.35">
      <c r="A5" s="29" t="s">
        <v>46</v>
      </c>
      <c r="B5" s="8"/>
      <c r="C5" s="8"/>
      <c r="D5" s="102"/>
      <c r="E5" s="102"/>
      <c r="F5" s="101" t="s">
        <v>39</v>
      </c>
      <c r="G5" s="101" t="s">
        <v>39</v>
      </c>
      <c r="H5" s="26"/>
      <c r="I5" s="26"/>
      <c r="J5" s="26"/>
      <c r="K5" s="100"/>
      <c r="L5" s="100"/>
      <c r="M5" s="99"/>
      <c r="N5" s="98"/>
      <c r="O5" s="98"/>
      <c r="P5" s="8"/>
      <c r="Q5" s="3"/>
      <c r="R5" s="3"/>
      <c r="S5" s="3"/>
      <c r="T5" s="3"/>
      <c r="U5" s="3"/>
      <c r="V5" s="3"/>
    </row>
    <row r="6" spans="1:22" ht="28.5" x14ac:dyDescent="0.35">
      <c r="A6" s="29" t="s">
        <v>178</v>
      </c>
      <c r="B6" s="3"/>
      <c r="C6" s="3"/>
      <c r="D6" s="94"/>
      <c r="E6" s="94"/>
      <c r="F6" s="27"/>
      <c r="G6" s="27" t="s">
        <v>39</v>
      </c>
      <c r="H6" s="27"/>
      <c r="I6" s="27"/>
      <c r="J6" s="27"/>
      <c r="K6" s="97"/>
      <c r="L6" s="97"/>
      <c r="M6" s="96"/>
      <c r="N6" s="95"/>
      <c r="O6" s="95"/>
      <c r="P6" s="3"/>
      <c r="Q6" s="3"/>
      <c r="R6" s="3"/>
      <c r="S6" s="3"/>
      <c r="T6" s="3"/>
      <c r="U6" s="3"/>
      <c r="V6" s="3"/>
    </row>
    <row r="7" spans="1:22" ht="28.5" x14ac:dyDescent="0.35">
      <c r="A7" s="29" t="s">
        <v>177</v>
      </c>
      <c r="B7" s="3"/>
      <c r="C7" s="3"/>
      <c r="D7" s="94"/>
      <c r="E7" s="94"/>
      <c r="F7" s="27"/>
      <c r="G7" s="27"/>
      <c r="H7" s="27" t="s">
        <v>39</v>
      </c>
      <c r="I7" s="27"/>
      <c r="J7" s="27"/>
      <c r="K7" s="97"/>
      <c r="L7" s="97"/>
      <c r="M7" s="96"/>
      <c r="N7" s="95"/>
      <c r="O7" s="95"/>
      <c r="P7" s="3"/>
      <c r="Q7" s="3"/>
      <c r="R7" s="3"/>
      <c r="S7" s="3"/>
      <c r="T7" s="3"/>
      <c r="U7" s="3"/>
      <c r="V7" s="3"/>
    </row>
    <row r="8" spans="1:22" x14ac:dyDescent="0.35">
      <c r="A8" s="30" t="s">
        <v>176</v>
      </c>
      <c r="B8" s="3"/>
      <c r="C8" s="3"/>
      <c r="D8" s="94"/>
      <c r="E8" s="94"/>
      <c r="F8" s="27"/>
      <c r="G8" s="27"/>
      <c r="H8" s="27"/>
      <c r="I8" s="27" t="s">
        <v>39</v>
      </c>
      <c r="J8" s="27"/>
      <c r="K8" s="97"/>
      <c r="L8" s="97"/>
      <c r="M8" s="96"/>
      <c r="N8" s="95"/>
      <c r="O8" s="95"/>
      <c r="P8" s="3"/>
      <c r="Q8" s="3"/>
      <c r="R8" s="3"/>
      <c r="S8" s="3"/>
      <c r="T8" s="3"/>
      <c r="U8" s="3"/>
      <c r="V8" s="3"/>
    </row>
    <row r="9" spans="1:22" ht="42.5" x14ac:dyDescent="0.35">
      <c r="A9" s="29" t="s">
        <v>175</v>
      </c>
      <c r="B9" s="3"/>
      <c r="C9" s="3"/>
      <c r="D9" s="94"/>
      <c r="E9" s="94"/>
      <c r="F9" s="27"/>
      <c r="G9" s="27"/>
      <c r="H9" s="27"/>
      <c r="I9" s="27" t="s">
        <v>39</v>
      </c>
      <c r="J9" s="27"/>
      <c r="K9" s="97"/>
      <c r="L9" s="97"/>
      <c r="M9" s="96"/>
      <c r="N9" s="95"/>
      <c r="O9" s="95"/>
      <c r="P9" s="3"/>
      <c r="Q9" s="3"/>
      <c r="R9" s="3"/>
      <c r="S9" s="3"/>
      <c r="T9" s="3"/>
      <c r="U9" s="3"/>
      <c r="V9" s="3"/>
    </row>
    <row r="10" spans="1:22" x14ac:dyDescent="0.35">
      <c r="A10" s="29" t="s">
        <v>174</v>
      </c>
      <c r="B10" s="3"/>
      <c r="C10" s="3"/>
      <c r="D10" s="94"/>
      <c r="E10" s="94"/>
      <c r="F10" s="27"/>
      <c r="G10" s="27"/>
      <c r="H10" s="27"/>
      <c r="I10" s="27" t="s">
        <v>39</v>
      </c>
      <c r="J10" s="27"/>
      <c r="K10" s="97"/>
      <c r="L10" s="97"/>
      <c r="M10" s="96"/>
      <c r="N10" s="95"/>
      <c r="O10" s="95"/>
      <c r="P10" s="3"/>
      <c r="Q10" s="3"/>
      <c r="R10" s="3"/>
      <c r="S10" s="3"/>
      <c r="T10" s="3"/>
      <c r="U10" s="3"/>
      <c r="V10" s="3"/>
    </row>
    <row r="11" spans="1:22" ht="56.5" x14ac:dyDescent="0.35">
      <c r="A11" s="29" t="s">
        <v>173</v>
      </c>
      <c r="B11" s="3"/>
      <c r="C11" s="3"/>
      <c r="D11" s="94"/>
      <c r="E11" s="94"/>
      <c r="F11" s="27"/>
      <c r="G11" s="27"/>
      <c r="H11" s="27"/>
      <c r="I11" s="27" t="s">
        <v>39</v>
      </c>
      <c r="J11" s="27"/>
      <c r="K11" s="108" t="s">
        <v>181</v>
      </c>
      <c r="L11" s="97"/>
      <c r="M11" s="96"/>
      <c r="N11" s="95"/>
      <c r="O11" s="95"/>
      <c r="P11" s="3"/>
      <c r="Q11" s="3"/>
      <c r="R11" s="3"/>
      <c r="S11" s="3"/>
      <c r="T11" s="3"/>
      <c r="U11" s="3"/>
      <c r="V11" s="3"/>
    </row>
    <row r="12" spans="1:22" x14ac:dyDescent="0.35">
      <c r="A12" s="30" t="s">
        <v>172</v>
      </c>
      <c r="B12" s="3"/>
      <c r="C12" s="3"/>
      <c r="D12" s="94"/>
      <c r="E12" s="94"/>
      <c r="F12" s="27"/>
      <c r="G12" s="27"/>
      <c r="H12" s="27"/>
      <c r="I12" s="27" t="s">
        <v>39</v>
      </c>
      <c r="J12" s="27"/>
      <c r="K12" s="108" t="s">
        <v>181</v>
      </c>
      <c r="L12" s="97"/>
      <c r="M12" s="96"/>
      <c r="N12" s="95"/>
      <c r="O12" s="95"/>
      <c r="P12" s="3"/>
      <c r="Q12" s="3"/>
      <c r="R12" s="3"/>
      <c r="S12" s="3"/>
      <c r="T12" s="3"/>
      <c r="U12" s="3"/>
      <c r="V12" s="3"/>
    </row>
    <row r="13" spans="1:22" ht="28.5" x14ac:dyDescent="0.35">
      <c r="A13" s="29" t="s">
        <v>171</v>
      </c>
      <c r="B13" s="3"/>
      <c r="C13" s="3"/>
      <c r="D13" s="94"/>
      <c r="E13" s="94"/>
      <c r="F13" s="27"/>
      <c r="G13" s="27"/>
      <c r="H13" s="27"/>
      <c r="I13" s="27"/>
      <c r="J13" s="27" t="s">
        <v>39</v>
      </c>
      <c r="K13" s="108" t="s">
        <v>181</v>
      </c>
      <c r="L13" s="97"/>
      <c r="M13" s="96"/>
      <c r="N13" s="95"/>
      <c r="O13" s="95"/>
      <c r="P13" s="3"/>
      <c r="Q13" s="3"/>
      <c r="R13" s="3"/>
      <c r="S13" s="3"/>
      <c r="T13" s="3"/>
      <c r="U13" s="3"/>
      <c r="V13" s="3"/>
    </row>
    <row r="14" spans="1:22" ht="28.5" x14ac:dyDescent="0.35">
      <c r="A14" s="29" t="s">
        <v>170</v>
      </c>
      <c r="B14" s="3"/>
      <c r="C14" s="3"/>
      <c r="D14" s="94"/>
      <c r="E14" s="94"/>
      <c r="F14" s="27"/>
      <c r="G14" s="27"/>
      <c r="H14" s="27"/>
      <c r="I14" s="27"/>
      <c r="J14" s="27" t="s">
        <v>39</v>
      </c>
      <c r="K14" s="108" t="s">
        <v>181</v>
      </c>
      <c r="L14" s="97"/>
      <c r="M14" s="96"/>
      <c r="N14" s="95"/>
      <c r="O14" s="95"/>
      <c r="P14" s="3"/>
      <c r="Q14" s="3"/>
      <c r="R14" s="3"/>
      <c r="S14" s="3"/>
      <c r="T14" s="3"/>
      <c r="U14" s="3"/>
      <c r="V14" s="3"/>
    </row>
    <row r="15" spans="1:22" x14ac:dyDescent="0.35">
      <c r="A15" s="29" t="s">
        <v>169</v>
      </c>
      <c r="B15" s="3"/>
      <c r="C15" s="3"/>
      <c r="D15" s="94"/>
      <c r="E15" s="94"/>
      <c r="F15" s="27"/>
      <c r="G15" s="27"/>
      <c r="H15" s="27"/>
      <c r="I15" s="27"/>
      <c r="J15" s="27" t="s">
        <v>39</v>
      </c>
      <c r="K15" s="108" t="s">
        <v>181</v>
      </c>
      <c r="L15" s="97"/>
      <c r="M15" s="96"/>
      <c r="N15" s="95"/>
      <c r="O15" s="95"/>
      <c r="P15" s="3"/>
      <c r="Q15" s="3"/>
      <c r="R15" s="3"/>
      <c r="S15" s="3"/>
      <c r="T15" s="3"/>
      <c r="U15" s="3"/>
      <c r="V15" s="3"/>
    </row>
    <row r="16" spans="1:22" ht="28.5" x14ac:dyDescent="0.35">
      <c r="A16" s="29" t="s">
        <v>168</v>
      </c>
      <c r="B16" s="3"/>
      <c r="C16" s="3"/>
      <c r="D16" s="94"/>
      <c r="E16" s="94"/>
      <c r="F16" s="90"/>
      <c r="G16" s="90"/>
      <c r="H16" s="90"/>
      <c r="I16" s="90"/>
      <c r="J16" s="90"/>
      <c r="K16" s="90" t="s">
        <v>39</v>
      </c>
      <c r="L16" s="90" t="s">
        <v>39</v>
      </c>
      <c r="M16" s="93" t="s">
        <v>39</v>
      </c>
      <c r="N16" s="88" t="s">
        <v>39</v>
      </c>
      <c r="O16" s="88" t="s">
        <v>39</v>
      </c>
      <c r="P16" s="3"/>
      <c r="Q16" s="3"/>
      <c r="R16" s="3"/>
      <c r="S16" s="3"/>
      <c r="T16" s="3"/>
      <c r="U16" s="3"/>
      <c r="V16" s="3"/>
    </row>
    <row r="17" spans="1:22" x14ac:dyDescent="0.35">
      <c r="A17" s="29" t="s">
        <v>167</v>
      </c>
      <c r="B17" s="3"/>
      <c r="C17" s="3"/>
      <c r="D17" s="94"/>
      <c r="E17" s="94"/>
      <c r="F17" s="90"/>
      <c r="G17" s="90"/>
      <c r="H17" s="90"/>
      <c r="I17" s="90"/>
      <c r="J17" s="90"/>
      <c r="K17" s="90"/>
      <c r="L17" s="90"/>
      <c r="M17" s="93"/>
      <c r="N17" s="88"/>
      <c r="O17" s="88"/>
      <c r="P17" s="3"/>
      <c r="Q17" s="3"/>
      <c r="R17" s="3"/>
      <c r="S17" s="3"/>
      <c r="T17" s="3"/>
      <c r="U17" s="3"/>
      <c r="V17" s="3"/>
    </row>
    <row r="18" spans="1:22" x14ac:dyDescent="0.35">
      <c r="A18" s="30" t="s">
        <v>166</v>
      </c>
      <c r="B18" s="3"/>
      <c r="C18" s="3"/>
      <c r="D18" s="94"/>
      <c r="E18" s="94"/>
      <c r="F18" s="90"/>
      <c r="G18" s="90"/>
      <c r="H18" s="90"/>
      <c r="I18" s="90"/>
      <c r="J18" s="90"/>
      <c r="K18" s="90"/>
      <c r="L18" s="90"/>
      <c r="M18" s="93"/>
      <c r="N18" s="88"/>
      <c r="O18" s="88" t="s">
        <v>39</v>
      </c>
      <c r="P18" s="3"/>
      <c r="Q18" s="3"/>
      <c r="R18" s="3"/>
      <c r="S18" s="3"/>
      <c r="T18" s="3"/>
      <c r="U18" s="3"/>
      <c r="V18" s="3"/>
    </row>
    <row r="19" spans="1:22" x14ac:dyDescent="0.35">
      <c r="A19" s="3" t="s">
        <v>165</v>
      </c>
      <c r="B19" s="3"/>
      <c r="C19" s="3"/>
      <c r="D19" s="3"/>
      <c r="E19" s="3"/>
      <c r="F19" s="3"/>
      <c r="G19" s="3"/>
      <c r="H19" s="3"/>
      <c r="I19" s="3"/>
      <c r="J19" s="3"/>
      <c r="K19" s="3"/>
      <c r="L19" s="3"/>
      <c r="M19" s="3"/>
      <c r="N19" s="3"/>
      <c r="O19" s="3"/>
      <c r="P19" s="43" t="s">
        <v>39</v>
      </c>
      <c r="Q19" s="3"/>
      <c r="R19" s="3"/>
      <c r="S19" s="3"/>
      <c r="T19" s="3"/>
      <c r="U19" s="3"/>
      <c r="V19" s="3"/>
    </row>
    <row r="20" spans="1:22" ht="16.5" customHeight="1" x14ac:dyDescent="0.35">
      <c r="A20" s="154" t="s">
        <v>164</v>
      </c>
      <c r="B20" s="154"/>
      <c r="C20" s="154"/>
      <c r="D20" s="154"/>
      <c r="E20" s="154"/>
      <c r="F20" s="154"/>
      <c r="G20" s="154"/>
      <c r="H20" s="154"/>
      <c r="I20" s="154"/>
      <c r="J20" s="154"/>
    </row>
    <row r="21" spans="1:22" x14ac:dyDescent="0.35">
      <c r="A21" t="s">
        <v>163</v>
      </c>
    </row>
    <row r="22" spans="1:22" x14ac:dyDescent="0.35">
      <c r="A22" s="154" t="s">
        <v>162</v>
      </c>
      <c r="B22" s="154"/>
      <c r="C22" s="154"/>
      <c r="D22" s="154"/>
      <c r="E22" s="154"/>
      <c r="F22" s="154"/>
      <c r="G22" s="154"/>
      <c r="H22" s="154"/>
      <c r="I22" s="154"/>
      <c r="J22" s="154"/>
    </row>
  </sheetData>
  <mergeCells count="6">
    <mergeCell ref="A22:J22"/>
    <mergeCell ref="B2:Q2"/>
    <mergeCell ref="A3:A4"/>
    <mergeCell ref="B3:L3"/>
    <mergeCell ref="M3:V3"/>
    <mergeCell ref="A20:J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B526-D00B-4538-BFF8-FB9E05208F62}">
  <dimension ref="B2:W25"/>
  <sheetViews>
    <sheetView topLeftCell="A9" workbookViewId="0">
      <selection activeCell="G13" sqref="G13"/>
    </sheetView>
  </sheetViews>
  <sheetFormatPr defaultRowHeight="14.5" x14ac:dyDescent="0.35"/>
  <cols>
    <col min="2" max="2" width="36" customWidth="1"/>
  </cols>
  <sheetData>
    <row r="2" spans="2:23" x14ac:dyDescent="0.35">
      <c r="B2" s="3"/>
      <c r="C2" s="158">
        <v>2021</v>
      </c>
      <c r="D2" s="158"/>
      <c r="E2" s="158"/>
      <c r="F2" s="158"/>
      <c r="G2" s="158"/>
      <c r="H2" s="158"/>
      <c r="I2" s="158"/>
      <c r="J2" s="158"/>
      <c r="K2" s="158"/>
      <c r="L2" s="158"/>
      <c r="M2" s="158"/>
      <c r="N2" s="158">
        <v>2022</v>
      </c>
      <c r="O2" s="158"/>
      <c r="P2" s="158"/>
      <c r="Q2" s="158"/>
      <c r="R2" s="158"/>
      <c r="S2" s="158"/>
      <c r="T2" s="158"/>
      <c r="U2" s="158"/>
      <c r="V2" s="158"/>
      <c r="W2" s="158"/>
    </row>
    <row r="3" spans="2:23" x14ac:dyDescent="0.35">
      <c r="B3" s="59"/>
      <c r="C3" s="60" t="s">
        <v>24</v>
      </c>
      <c r="D3" s="60" t="s">
        <v>25</v>
      </c>
      <c r="E3" s="60" t="s">
        <v>26</v>
      </c>
      <c r="F3" s="60" t="s">
        <v>23</v>
      </c>
      <c r="G3" s="60" t="s">
        <v>27</v>
      </c>
      <c r="H3" s="60" t="s">
        <v>28</v>
      </c>
      <c r="I3" s="60" t="s">
        <v>29</v>
      </c>
      <c r="J3" s="60" t="s">
        <v>30</v>
      </c>
      <c r="K3" s="60" t="s">
        <v>31</v>
      </c>
      <c r="L3" s="60" t="s">
        <v>32</v>
      </c>
      <c r="M3" s="60" t="s">
        <v>33</v>
      </c>
      <c r="N3" s="61" t="s">
        <v>34</v>
      </c>
      <c r="O3" s="60" t="s">
        <v>24</v>
      </c>
      <c r="P3" s="60" t="s">
        <v>25</v>
      </c>
      <c r="Q3" s="60" t="s">
        <v>26</v>
      </c>
      <c r="R3" s="60" t="s">
        <v>23</v>
      </c>
      <c r="S3" s="60" t="s">
        <v>27</v>
      </c>
      <c r="T3" s="60" t="s">
        <v>35</v>
      </c>
      <c r="U3" s="60" t="s">
        <v>29</v>
      </c>
      <c r="V3" s="60" t="s">
        <v>30</v>
      </c>
      <c r="W3" s="60" t="s">
        <v>31</v>
      </c>
    </row>
    <row r="4" spans="2:23" x14ac:dyDescent="0.35">
      <c r="B4" s="29" t="s">
        <v>46</v>
      </c>
      <c r="C4" s="8"/>
      <c r="D4" s="8"/>
      <c r="E4" s="8"/>
      <c r="F4" s="8"/>
      <c r="G4" s="26" t="s">
        <v>44</v>
      </c>
      <c r="H4" s="26"/>
      <c r="I4" s="26"/>
      <c r="J4" s="26"/>
      <c r="K4" s="52"/>
      <c r="L4" s="62"/>
      <c r="M4" s="8"/>
      <c r="N4" s="9"/>
      <c r="O4" s="8"/>
      <c r="P4" s="11"/>
      <c r="Q4" s="11"/>
      <c r="R4" s="3"/>
      <c r="S4" s="3"/>
      <c r="T4" s="3"/>
      <c r="U4" s="3"/>
      <c r="V4" s="3"/>
      <c r="W4" s="3"/>
    </row>
    <row r="5" spans="2:23" ht="28.5" x14ac:dyDescent="0.35">
      <c r="B5" s="29" t="s">
        <v>50</v>
      </c>
      <c r="C5" s="3"/>
      <c r="D5" s="3"/>
      <c r="E5" s="3"/>
      <c r="F5" s="3"/>
      <c r="G5" s="27" t="s">
        <v>39</v>
      </c>
      <c r="H5" s="27"/>
      <c r="I5" s="27"/>
      <c r="J5" s="27"/>
      <c r="K5" s="53"/>
      <c r="L5" s="51"/>
      <c r="M5" s="3"/>
      <c r="N5" s="10"/>
      <c r="O5" s="3"/>
      <c r="P5" s="3"/>
      <c r="Q5" s="3"/>
      <c r="R5" s="3"/>
      <c r="S5" s="3"/>
      <c r="T5" s="3"/>
      <c r="U5" s="3"/>
      <c r="V5" s="3"/>
      <c r="W5" s="3"/>
    </row>
    <row r="6" spans="2:23" ht="28.5" x14ac:dyDescent="0.35">
      <c r="B6" s="29" t="s">
        <v>47</v>
      </c>
      <c r="C6" s="3"/>
      <c r="D6" s="3"/>
      <c r="E6" s="3"/>
      <c r="F6" s="3"/>
      <c r="G6" s="27"/>
      <c r="H6" s="27" t="s">
        <v>39</v>
      </c>
      <c r="I6" s="27"/>
      <c r="J6" s="27"/>
      <c r="K6" s="53"/>
      <c r="L6" s="51"/>
      <c r="M6" s="3"/>
      <c r="N6" s="10"/>
      <c r="O6" s="3"/>
      <c r="P6" s="3"/>
      <c r="Q6" s="3"/>
      <c r="R6" s="3"/>
      <c r="S6" s="3"/>
      <c r="T6" s="3"/>
      <c r="U6" s="3"/>
      <c r="V6" s="3"/>
      <c r="W6" s="3"/>
    </row>
    <row r="7" spans="2:23" x14ac:dyDescent="0.35">
      <c r="B7" s="30" t="s">
        <v>48</v>
      </c>
      <c r="C7" s="3"/>
      <c r="D7" s="3"/>
      <c r="E7" s="3"/>
      <c r="F7" s="3"/>
      <c r="G7" s="27"/>
      <c r="H7" s="27" t="s">
        <v>39</v>
      </c>
      <c r="I7" s="27"/>
      <c r="J7" s="27"/>
      <c r="K7" s="53"/>
      <c r="L7" s="51"/>
      <c r="M7" s="3"/>
      <c r="N7" s="10"/>
      <c r="O7" s="3"/>
      <c r="P7" s="3"/>
      <c r="Q7" s="3"/>
      <c r="R7" s="3"/>
      <c r="S7" s="3"/>
      <c r="T7" s="3"/>
      <c r="U7" s="3"/>
      <c r="V7" s="3"/>
      <c r="W7" s="3"/>
    </row>
    <row r="8" spans="2:23" ht="28.5" x14ac:dyDescent="0.35">
      <c r="B8" s="29" t="s">
        <v>49</v>
      </c>
      <c r="C8" s="3"/>
      <c r="D8" s="3"/>
      <c r="E8" s="3"/>
      <c r="F8" s="3"/>
      <c r="G8" s="27"/>
      <c r="H8" s="27" t="s">
        <v>39</v>
      </c>
      <c r="I8" s="27"/>
      <c r="J8" s="27"/>
      <c r="K8" s="53"/>
      <c r="L8" s="51"/>
      <c r="M8" s="3"/>
      <c r="N8" s="10"/>
      <c r="O8" s="3"/>
      <c r="P8" s="3"/>
      <c r="Q8" s="3"/>
      <c r="R8" s="3"/>
      <c r="S8" s="3"/>
      <c r="T8" s="3"/>
      <c r="U8" s="3"/>
      <c r="V8" s="3"/>
      <c r="W8" s="3"/>
    </row>
    <row r="9" spans="2:23" ht="28.5" x14ac:dyDescent="0.35">
      <c r="B9" s="29" t="s">
        <v>51</v>
      </c>
      <c r="C9" s="3"/>
      <c r="D9" s="3"/>
      <c r="E9" s="3"/>
      <c r="F9" s="3"/>
      <c r="G9" s="27"/>
      <c r="H9" s="27"/>
      <c r="I9" s="27" t="s">
        <v>39</v>
      </c>
      <c r="J9" s="27"/>
      <c r="K9" s="53"/>
      <c r="L9" s="51"/>
      <c r="M9" s="3"/>
      <c r="N9" s="10"/>
      <c r="O9" s="3"/>
      <c r="P9" s="3"/>
      <c r="Q9" s="3"/>
      <c r="R9" s="3"/>
      <c r="S9" s="3"/>
      <c r="T9" s="3"/>
      <c r="U9" s="3"/>
      <c r="V9" s="3"/>
      <c r="W9" s="3"/>
    </row>
    <row r="10" spans="2:23" x14ac:dyDescent="0.35">
      <c r="B10" s="30" t="s">
        <v>52</v>
      </c>
      <c r="C10" s="3"/>
      <c r="D10" s="3"/>
      <c r="E10" s="3"/>
      <c r="F10" s="3"/>
      <c r="G10" s="27"/>
      <c r="H10" s="27"/>
      <c r="I10" s="27"/>
      <c r="J10" s="27" t="s">
        <v>39</v>
      </c>
      <c r="K10" s="53"/>
      <c r="L10" s="51"/>
      <c r="M10" s="3"/>
      <c r="N10" s="10"/>
      <c r="O10" s="3"/>
      <c r="P10" s="3"/>
      <c r="Q10" s="3"/>
      <c r="R10" s="3"/>
      <c r="S10" s="3"/>
      <c r="T10" s="3"/>
      <c r="U10" s="3"/>
      <c r="V10" s="3"/>
      <c r="W10" s="3"/>
    </row>
    <row r="11" spans="2:23" ht="28.5" x14ac:dyDescent="0.35">
      <c r="B11" s="29" t="s">
        <v>53</v>
      </c>
      <c r="C11" s="3"/>
      <c r="D11" s="3"/>
      <c r="E11" s="3"/>
      <c r="F11" s="3"/>
      <c r="G11" s="27"/>
      <c r="H11" s="27"/>
      <c r="I11" s="27"/>
      <c r="J11" s="27" t="s">
        <v>39</v>
      </c>
      <c r="K11" s="53"/>
      <c r="L11" s="51"/>
      <c r="M11" s="3"/>
      <c r="N11" s="10"/>
      <c r="O11" s="3"/>
      <c r="P11" s="3"/>
      <c r="Q11" s="3"/>
      <c r="R11" s="3"/>
      <c r="S11" s="3"/>
      <c r="T11" s="3"/>
      <c r="U11" s="3"/>
      <c r="V11" s="3"/>
      <c r="W11" s="3"/>
    </row>
    <row r="12" spans="2:23" x14ac:dyDescent="0.35">
      <c r="B12" s="30" t="s">
        <v>54</v>
      </c>
      <c r="C12" s="3"/>
      <c r="D12" s="3"/>
      <c r="E12" s="3"/>
      <c r="F12" s="3"/>
      <c r="G12" s="27"/>
      <c r="H12" s="27"/>
      <c r="I12" s="27"/>
      <c r="J12" s="27" t="s">
        <v>39</v>
      </c>
      <c r="K12" s="27" t="s">
        <v>39</v>
      </c>
      <c r="L12" s="140" t="s">
        <v>181</v>
      </c>
      <c r="M12" s="3"/>
      <c r="N12" s="10"/>
      <c r="O12" s="3"/>
      <c r="P12" s="3"/>
      <c r="Q12" s="3"/>
      <c r="R12" s="3"/>
      <c r="S12" s="3"/>
      <c r="T12" s="3"/>
      <c r="U12" s="3"/>
      <c r="V12" s="3"/>
      <c r="W12" s="3"/>
    </row>
    <row r="13" spans="2:23" ht="28.5" x14ac:dyDescent="0.35">
      <c r="B13" s="29" t="s">
        <v>55</v>
      </c>
      <c r="C13" s="3"/>
      <c r="D13" s="3"/>
      <c r="E13" s="3"/>
      <c r="F13" s="3"/>
      <c r="G13" s="27"/>
      <c r="H13" s="27"/>
      <c r="I13" s="27"/>
      <c r="J13" s="27"/>
      <c r="K13" s="27" t="s">
        <v>39</v>
      </c>
      <c r="L13" s="140" t="s">
        <v>181</v>
      </c>
      <c r="M13" s="3"/>
      <c r="N13" s="10"/>
      <c r="O13" s="3"/>
      <c r="P13" s="3"/>
      <c r="Q13" s="3"/>
      <c r="R13" s="3"/>
      <c r="S13" s="3"/>
      <c r="T13" s="3"/>
      <c r="U13" s="3"/>
      <c r="V13" s="3"/>
      <c r="W13" s="3"/>
    </row>
    <row r="14" spans="2:23" x14ac:dyDescent="0.35">
      <c r="B14" s="30" t="s">
        <v>56</v>
      </c>
      <c r="C14" s="3"/>
      <c r="D14" s="3"/>
      <c r="E14" s="3"/>
      <c r="F14" s="3"/>
      <c r="G14" s="27"/>
      <c r="H14" s="27"/>
      <c r="I14" s="27"/>
      <c r="J14" s="27"/>
      <c r="K14" s="27" t="s">
        <v>39</v>
      </c>
      <c r="L14" s="140" t="s">
        <v>181</v>
      </c>
      <c r="M14" s="3"/>
      <c r="N14" s="10"/>
      <c r="O14" s="3"/>
      <c r="P14" s="3"/>
      <c r="Q14" s="3"/>
      <c r="R14" s="3"/>
      <c r="S14" s="3"/>
      <c r="T14" s="3"/>
      <c r="U14" s="3"/>
      <c r="V14" s="3"/>
      <c r="W14" s="3"/>
    </row>
    <row r="15" spans="2:23" x14ac:dyDescent="0.35">
      <c r="B15" s="30" t="s">
        <v>45</v>
      </c>
      <c r="C15" s="3"/>
      <c r="D15" s="3"/>
      <c r="E15" s="3"/>
      <c r="F15" s="3"/>
      <c r="G15" s="27"/>
      <c r="H15" s="27"/>
      <c r="I15" s="27"/>
      <c r="J15" s="27"/>
      <c r="K15" s="27" t="s">
        <v>39</v>
      </c>
      <c r="L15" s="140" t="s">
        <v>181</v>
      </c>
      <c r="M15" s="3"/>
      <c r="N15" s="10"/>
      <c r="O15" s="3"/>
      <c r="P15" s="3"/>
      <c r="Q15" s="3"/>
      <c r="R15" s="3"/>
      <c r="S15" s="3"/>
      <c r="T15" s="3"/>
      <c r="U15" s="3"/>
      <c r="V15" s="3"/>
      <c r="W15" s="3"/>
    </row>
    <row r="16" spans="2:23" ht="28" x14ac:dyDescent="0.35">
      <c r="B16" s="28" t="s">
        <v>10</v>
      </c>
      <c r="C16" s="3"/>
      <c r="D16" s="3"/>
      <c r="E16" s="3"/>
      <c r="F16" s="3"/>
      <c r="G16" s="3"/>
      <c r="H16" s="3"/>
      <c r="I16" s="3"/>
      <c r="J16" s="3"/>
      <c r="K16" s="24"/>
      <c r="L16" s="50" t="s">
        <v>39</v>
      </c>
      <c r="M16" s="3"/>
      <c r="N16" s="10"/>
      <c r="O16" s="3"/>
      <c r="P16" s="3"/>
      <c r="Q16" s="3"/>
      <c r="R16" s="3"/>
      <c r="S16" s="3"/>
      <c r="T16" s="3"/>
      <c r="U16" s="3"/>
      <c r="V16" s="3"/>
      <c r="W16" s="3"/>
    </row>
    <row r="17" spans="2:23" x14ac:dyDescent="0.35">
      <c r="B17" s="29" t="s">
        <v>9</v>
      </c>
      <c r="C17" s="3"/>
      <c r="D17" s="3"/>
      <c r="E17" s="3"/>
      <c r="F17" s="3"/>
      <c r="G17" s="3"/>
      <c r="H17" s="3"/>
      <c r="I17" s="3"/>
      <c r="J17" s="3"/>
      <c r="K17" s="24"/>
      <c r="L17" s="50" t="s">
        <v>39</v>
      </c>
      <c r="M17" s="3"/>
      <c r="N17" s="10"/>
      <c r="O17" s="3"/>
      <c r="P17" s="3"/>
      <c r="Q17" s="3"/>
      <c r="R17" s="3"/>
      <c r="S17" s="3"/>
      <c r="T17" s="3"/>
      <c r="U17" s="3"/>
      <c r="V17" s="3"/>
      <c r="W17" s="3"/>
    </row>
    <row r="18" spans="2:23" ht="28.5" x14ac:dyDescent="0.35">
      <c r="B18" s="29" t="s">
        <v>11</v>
      </c>
      <c r="C18" s="3"/>
      <c r="D18" s="3"/>
      <c r="E18" s="3"/>
      <c r="F18" s="3"/>
      <c r="G18" s="3"/>
      <c r="H18" s="3"/>
      <c r="I18" s="3"/>
      <c r="J18" s="3"/>
      <c r="K18" s="24"/>
      <c r="L18" s="50" t="s">
        <v>39</v>
      </c>
      <c r="M18" s="3"/>
      <c r="N18" s="10"/>
      <c r="O18" s="3"/>
      <c r="P18" s="3"/>
      <c r="Q18" s="3"/>
      <c r="R18" s="3"/>
      <c r="S18" s="3"/>
      <c r="T18" s="3"/>
      <c r="U18" s="3"/>
      <c r="V18" s="3"/>
      <c r="W18" s="3"/>
    </row>
    <row r="19" spans="2:23" ht="56.5" x14ac:dyDescent="0.35">
      <c r="B19" s="29" t="s">
        <v>12</v>
      </c>
      <c r="C19" s="3"/>
      <c r="D19" s="3"/>
      <c r="E19" s="3"/>
      <c r="F19" s="3"/>
      <c r="G19" s="3"/>
      <c r="H19" s="3"/>
      <c r="I19" s="3"/>
      <c r="J19" s="3"/>
      <c r="K19" s="24"/>
      <c r="L19" s="50" t="s">
        <v>39</v>
      </c>
      <c r="M19" s="3"/>
      <c r="N19" s="10"/>
      <c r="O19" s="3"/>
      <c r="P19" s="3"/>
      <c r="Q19" s="3"/>
      <c r="R19" s="3"/>
      <c r="S19" s="3"/>
      <c r="T19" s="3"/>
      <c r="U19" s="3"/>
      <c r="V19" s="3"/>
      <c r="W19" s="3"/>
    </row>
    <row r="20" spans="2:23" x14ac:dyDescent="0.35">
      <c r="B20" s="29" t="s">
        <v>13</v>
      </c>
      <c r="C20" s="3"/>
      <c r="D20" s="3"/>
      <c r="E20" s="3"/>
      <c r="F20" s="3"/>
      <c r="G20" s="3"/>
      <c r="H20" s="3"/>
      <c r="I20" s="3"/>
      <c r="J20" s="3"/>
      <c r="K20" s="24"/>
      <c r="L20" s="50" t="s">
        <v>39</v>
      </c>
      <c r="M20" s="3"/>
      <c r="N20" s="3"/>
      <c r="O20" s="3"/>
      <c r="P20" s="3"/>
      <c r="Q20" s="3"/>
      <c r="R20" s="3"/>
      <c r="S20" s="3"/>
      <c r="T20" s="3"/>
      <c r="U20" s="3"/>
      <c r="V20" s="3"/>
      <c r="W20" s="3"/>
    </row>
    <row r="21" spans="2:23" x14ac:dyDescent="0.35">
      <c r="B21" s="57"/>
      <c r="C21" s="58"/>
      <c r="D21" s="58"/>
      <c r="E21" s="58"/>
      <c r="F21" s="58"/>
      <c r="G21" s="58"/>
      <c r="H21" s="58"/>
      <c r="I21" s="58"/>
      <c r="J21" s="58"/>
      <c r="K21" s="58"/>
      <c r="L21" s="58"/>
      <c r="M21" s="58"/>
      <c r="N21" s="58"/>
      <c r="O21" s="58"/>
      <c r="P21" s="58"/>
      <c r="Q21" s="58"/>
      <c r="R21" s="58"/>
      <c r="S21" s="58"/>
      <c r="T21" s="58"/>
      <c r="U21" s="58"/>
      <c r="V21" s="58"/>
      <c r="W21" s="58"/>
    </row>
    <row r="22" spans="2:23" x14ac:dyDescent="0.35">
      <c r="B22" s="58"/>
      <c r="C22" s="58"/>
      <c r="D22" s="58"/>
      <c r="E22" s="58"/>
      <c r="F22" s="58"/>
      <c r="G22" s="58"/>
      <c r="H22" s="58"/>
      <c r="I22" s="58"/>
      <c r="J22" s="58"/>
      <c r="K22" s="58"/>
      <c r="L22" s="58"/>
      <c r="M22" s="58"/>
      <c r="N22" s="58"/>
      <c r="O22" s="58"/>
      <c r="P22" s="58"/>
      <c r="Q22" s="58"/>
      <c r="R22" s="58"/>
      <c r="S22" s="58"/>
      <c r="T22" s="58"/>
      <c r="U22" s="58"/>
      <c r="V22" s="58"/>
      <c r="W22" s="58"/>
    </row>
    <row r="23" spans="2:23" x14ac:dyDescent="0.35">
      <c r="B23" s="58"/>
      <c r="C23" s="58"/>
      <c r="D23" s="58"/>
      <c r="E23" s="58"/>
      <c r="F23" s="58"/>
      <c r="G23" s="58"/>
      <c r="H23" s="58"/>
      <c r="I23" s="58"/>
      <c r="J23" s="58"/>
      <c r="K23" s="58"/>
      <c r="L23" s="58"/>
      <c r="M23" s="58"/>
      <c r="N23" s="58"/>
      <c r="O23" s="58"/>
      <c r="P23" s="58"/>
      <c r="Q23" s="58"/>
      <c r="R23" s="58"/>
      <c r="S23" s="58"/>
      <c r="T23" s="58"/>
      <c r="U23" s="58"/>
      <c r="V23" s="58"/>
      <c r="W23" s="58"/>
    </row>
    <row r="24" spans="2:23" x14ac:dyDescent="0.35">
      <c r="B24" s="58"/>
      <c r="C24" s="58"/>
      <c r="D24" s="58"/>
      <c r="E24" s="58"/>
      <c r="F24" s="58"/>
      <c r="G24" s="58"/>
      <c r="H24" s="58"/>
      <c r="I24" s="58"/>
      <c r="J24" s="58"/>
      <c r="K24" s="58"/>
      <c r="L24" s="58"/>
      <c r="M24" s="58"/>
      <c r="N24" s="58"/>
      <c r="O24" s="58"/>
      <c r="P24" s="58"/>
      <c r="Q24" s="58"/>
      <c r="R24" s="58"/>
      <c r="S24" s="58"/>
      <c r="T24" s="58"/>
      <c r="U24" s="58"/>
      <c r="V24" s="58"/>
      <c r="W24" s="58"/>
    </row>
    <row r="25" spans="2:23" x14ac:dyDescent="0.35">
      <c r="B25" s="58"/>
      <c r="C25" s="58"/>
      <c r="D25" s="58"/>
      <c r="E25" s="58"/>
      <c r="F25" s="58"/>
      <c r="G25" s="58"/>
      <c r="H25" s="58"/>
      <c r="I25" s="58"/>
      <c r="J25" s="58"/>
      <c r="K25" s="58"/>
      <c r="L25" s="58"/>
      <c r="M25" s="58"/>
      <c r="N25" s="58"/>
      <c r="O25" s="58"/>
      <c r="P25" s="58"/>
      <c r="Q25" s="58"/>
      <c r="R25" s="58"/>
      <c r="S25" s="58"/>
      <c r="T25" s="58"/>
      <c r="U25" s="58"/>
      <c r="V25" s="58"/>
      <c r="W25" s="58"/>
    </row>
  </sheetData>
  <mergeCells count="2">
    <mergeCell ref="C2:M2"/>
    <mergeCell ref="N2:W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C1EA-AEDA-4CC2-9207-BFB7557EB372}">
  <dimension ref="B1:W30"/>
  <sheetViews>
    <sheetView topLeftCell="A11" zoomScale="90" zoomScaleNormal="90" workbookViewId="0">
      <selection activeCell="K19" sqref="K19"/>
    </sheetView>
  </sheetViews>
  <sheetFormatPr defaultRowHeight="14.5" x14ac:dyDescent="0.35"/>
  <cols>
    <col min="2" max="2" width="38.453125" customWidth="1"/>
    <col min="14" max="14" width="9.54296875" customWidth="1"/>
  </cols>
  <sheetData>
    <row r="1" spans="2:23" ht="28" customHeight="1" x14ac:dyDescent="0.45">
      <c r="B1" s="14"/>
      <c r="C1" s="149">
        <v>2021</v>
      </c>
      <c r="D1" s="150"/>
      <c r="E1" s="150"/>
      <c r="F1" s="150"/>
      <c r="G1" s="150"/>
      <c r="H1" s="150"/>
      <c r="I1" s="150"/>
      <c r="J1" s="150"/>
      <c r="K1" s="150"/>
      <c r="L1" s="150"/>
      <c r="M1" s="151"/>
      <c r="N1" s="149">
        <v>2022</v>
      </c>
      <c r="O1" s="150"/>
      <c r="P1" s="150"/>
      <c r="Q1" s="150"/>
      <c r="R1" s="150"/>
      <c r="S1" s="150"/>
      <c r="T1" s="150"/>
      <c r="U1" s="150"/>
      <c r="V1" s="150"/>
      <c r="W1" s="151"/>
    </row>
    <row r="2" spans="2:23" ht="18.5" x14ac:dyDescent="0.45">
      <c r="B2" s="23" t="s">
        <v>3</v>
      </c>
      <c r="C2" s="21" t="s">
        <v>24</v>
      </c>
      <c r="D2" s="21" t="s">
        <v>25</v>
      </c>
      <c r="E2" s="21" t="s">
        <v>26</v>
      </c>
      <c r="F2" s="21" t="s">
        <v>23</v>
      </c>
      <c r="G2" s="21" t="s">
        <v>27</v>
      </c>
      <c r="H2" s="21" t="s">
        <v>28</v>
      </c>
      <c r="I2" s="21" t="s">
        <v>29</v>
      </c>
      <c r="J2" s="21" t="s">
        <v>30</v>
      </c>
      <c r="K2" s="21" t="s">
        <v>31</v>
      </c>
      <c r="L2" s="21" t="s">
        <v>32</v>
      </c>
      <c r="M2" s="21" t="s">
        <v>33</v>
      </c>
      <c r="N2" s="22" t="s">
        <v>34</v>
      </c>
      <c r="O2" s="21" t="s">
        <v>24</v>
      </c>
      <c r="P2" s="21" t="s">
        <v>25</v>
      </c>
      <c r="Q2" s="21" t="s">
        <v>26</v>
      </c>
      <c r="R2" s="21" t="s">
        <v>23</v>
      </c>
      <c r="S2" s="21" t="s">
        <v>27</v>
      </c>
      <c r="T2" s="21" t="s">
        <v>35</v>
      </c>
      <c r="U2" s="21" t="s">
        <v>29</v>
      </c>
      <c r="V2" s="21" t="s">
        <v>30</v>
      </c>
      <c r="W2" s="21" t="s">
        <v>31</v>
      </c>
    </row>
    <row r="3" spans="2:23" ht="18.5" x14ac:dyDescent="0.45">
      <c r="B3" s="17" t="s">
        <v>4</v>
      </c>
      <c r="C3" s="17"/>
      <c r="D3" s="17"/>
      <c r="E3" s="17"/>
      <c r="F3" s="19" t="s">
        <v>39</v>
      </c>
      <c r="G3" s="19"/>
      <c r="H3" s="19"/>
      <c r="I3" s="19"/>
      <c r="J3" s="46"/>
      <c r="K3" s="17"/>
      <c r="L3" s="17"/>
      <c r="M3" s="17"/>
      <c r="N3" s="47"/>
      <c r="O3" s="17"/>
      <c r="P3" s="17"/>
      <c r="Q3" s="17"/>
      <c r="R3" s="17"/>
      <c r="S3" s="17"/>
      <c r="T3" s="17"/>
      <c r="U3" s="17"/>
      <c r="V3" s="17"/>
      <c r="W3" s="17"/>
    </row>
    <row r="4" spans="2:23" ht="18.5" x14ac:dyDescent="0.45">
      <c r="B4" s="17" t="s">
        <v>60</v>
      </c>
      <c r="C4" s="17"/>
      <c r="D4" s="17"/>
      <c r="E4" s="17"/>
      <c r="F4" s="19" t="s">
        <v>39</v>
      </c>
      <c r="G4" s="19"/>
      <c r="H4" s="19"/>
      <c r="I4" s="19"/>
      <c r="J4" s="46"/>
      <c r="K4" s="17"/>
      <c r="L4" s="17"/>
      <c r="M4" s="17"/>
      <c r="N4" s="47"/>
      <c r="O4" s="17"/>
      <c r="P4" s="17"/>
      <c r="Q4" s="17"/>
      <c r="R4" s="17"/>
      <c r="S4" s="17"/>
      <c r="T4" s="17"/>
      <c r="U4" s="17"/>
      <c r="V4" s="17"/>
      <c r="W4" s="17"/>
    </row>
    <row r="5" spans="2:23" ht="41" customHeight="1" x14ac:dyDescent="0.45">
      <c r="B5" s="17" t="s">
        <v>17</v>
      </c>
      <c r="C5" s="17"/>
      <c r="D5" s="17"/>
      <c r="E5" s="17"/>
      <c r="F5" s="19" t="s">
        <v>39</v>
      </c>
      <c r="G5" s="19"/>
      <c r="H5" s="19"/>
      <c r="I5" s="19"/>
      <c r="J5" s="46"/>
      <c r="K5" s="17"/>
      <c r="L5" s="17"/>
      <c r="M5" s="17"/>
      <c r="N5" s="47"/>
      <c r="O5" s="17"/>
      <c r="P5" s="17"/>
      <c r="Q5" s="17"/>
      <c r="R5" s="17"/>
      <c r="S5" s="17"/>
      <c r="T5" s="17"/>
      <c r="U5" s="17"/>
      <c r="V5" s="17"/>
      <c r="W5" s="17"/>
    </row>
    <row r="6" spans="2:23" ht="28.5" customHeight="1" x14ac:dyDescent="0.45">
      <c r="B6" s="14" t="s">
        <v>59</v>
      </c>
      <c r="C6" s="17"/>
      <c r="D6" s="17"/>
      <c r="E6" s="17"/>
      <c r="F6" s="19" t="s">
        <v>39</v>
      </c>
      <c r="G6" s="19"/>
      <c r="H6" s="19"/>
      <c r="I6" s="19"/>
      <c r="J6" s="46"/>
      <c r="K6" s="17"/>
      <c r="L6" s="17"/>
      <c r="M6" s="17"/>
      <c r="N6" s="47"/>
      <c r="O6" s="17"/>
      <c r="P6" s="17"/>
      <c r="Q6" s="17"/>
      <c r="R6" s="17"/>
      <c r="S6" s="17"/>
      <c r="T6" s="17"/>
      <c r="U6" s="17"/>
      <c r="V6" s="17"/>
      <c r="W6" s="17"/>
    </row>
    <row r="7" spans="2:23" ht="38.5" customHeight="1" x14ac:dyDescent="0.45">
      <c r="B7" s="18" t="s">
        <v>10</v>
      </c>
      <c r="C7" s="17"/>
      <c r="D7" s="17"/>
      <c r="E7" s="17"/>
      <c r="F7" s="19" t="s">
        <v>39</v>
      </c>
      <c r="G7" s="19"/>
      <c r="H7" s="19"/>
      <c r="I7" s="19"/>
      <c r="J7" s="46"/>
      <c r="K7" s="17"/>
      <c r="L7" s="17"/>
      <c r="M7" s="17"/>
      <c r="N7" s="47"/>
      <c r="O7" s="17"/>
      <c r="P7" s="17"/>
      <c r="Q7" s="17"/>
      <c r="R7" s="17"/>
      <c r="S7" s="17"/>
      <c r="T7" s="17"/>
      <c r="U7" s="17"/>
      <c r="V7" s="17"/>
      <c r="W7" s="17"/>
    </row>
    <row r="8" spans="2:23" ht="22.5" customHeight="1" x14ac:dyDescent="0.45">
      <c r="B8" s="17" t="s">
        <v>9</v>
      </c>
      <c r="C8" s="17"/>
      <c r="D8" s="17"/>
      <c r="E8" s="17"/>
      <c r="F8" s="19"/>
      <c r="G8" s="19" t="s">
        <v>39</v>
      </c>
      <c r="H8" s="19"/>
      <c r="I8" s="19"/>
      <c r="J8" s="46"/>
      <c r="K8" s="17"/>
      <c r="L8" s="17"/>
      <c r="M8" s="17"/>
      <c r="N8" s="47"/>
      <c r="O8" s="17"/>
      <c r="P8" s="17"/>
      <c r="Q8" s="17"/>
      <c r="R8" s="17"/>
      <c r="S8" s="17"/>
      <c r="T8" s="17"/>
      <c r="U8" s="17"/>
      <c r="V8" s="17"/>
      <c r="W8" s="17"/>
    </row>
    <row r="9" spans="2:23" ht="37" x14ac:dyDescent="0.45">
      <c r="B9" s="17" t="s">
        <v>11</v>
      </c>
      <c r="C9" s="17"/>
      <c r="D9" s="17"/>
      <c r="E9" s="17"/>
      <c r="F9" s="19"/>
      <c r="G9" s="19" t="s">
        <v>39</v>
      </c>
      <c r="H9" s="19" t="s">
        <v>39</v>
      </c>
      <c r="I9" s="19" t="s">
        <v>39</v>
      </c>
      <c r="J9" s="46"/>
      <c r="K9" s="17"/>
      <c r="L9" s="17"/>
      <c r="M9" s="17"/>
      <c r="N9" s="47"/>
      <c r="O9" s="17"/>
      <c r="P9" s="17"/>
      <c r="Q9" s="17"/>
      <c r="R9" s="17"/>
      <c r="S9" s="17"/>
      <c r="T9" s="17"/>
      <c r="U9" s="17"/>
      <c r="V9" s="17"/>
      <c r="W9" s="17"/>
    </row>
    <row r="10" spans="2:23" ht="92.5" x14ac:dyDescent="0.45">
      <c r="B10" s="17" t="s">
        <v>12</v>
      </c>
      <c r="C10" s="17"/>
      <c r="D10" s="17"/>
      <c r="E10" s="17"/>
      <c r="F10" s="19"/>
      <c r="G10" s="19"/>
      <c r="H10" s="19"/>
      <c r="I10" s="19" t="s">
        <v>39</v>
      </c>
      <c r="J10" s="46"/>
      <c r="K10" s="17"/>
      <c r="L10" s="17"/>
      <c r="M10" s="17"/>
      <c r="N10" s="47"/>
      <c r="O10" s="17"/>
      <c r="P10" s="17"/>
      <c r="Q10" s="17"/>
      <c r="R10" s="17"/>
      <c r="S10" s="17"/>
      <c r="T10" s="17"/>
      <c r="U10" s="17"/>
      <c r="V10" s="17"/>
      <c r="W10" s="17"/>
    </row>
    <row r="11" spans="2:23" ht="18.5" x14ac:dyDescent="0.45">
      <c r="B11" s="17" t="s">
        <v>61</v>
      </c>
      <c r="C11" s="17"/>
      <c r="D11" s="17"/>
      <c r="E11" s="17"/>
      <c r="F11" s="19"/>
      <c r="G11" s="19"/>
      <c r="H11" s="19"/>
      <c r="I11" s="19"/>
      <c r="J11" s="46"/>
      <c r="K11" s="17"/>
      <c r="L11" s="17"/>
      <c r="M11" s="17"/>
      <c r="N11" s="47"/>
      <c r="O11" s="17"/>
      <c r="P11" s="17"/>
      <c r="Q11" s="17"/>
      <c r="R11" s="17"/>
      <c r="S11" s="17"/>
      <c r="T11" s="17"/>
      <c r="U11" s="17"/>
      <c r="V11" s="17"/>
      <c r="W11" s="17"/>
    </row>
    <row r="12" spans="2:23" ht="18.5" x14ac:dyDescent="0.45">
      <c r="B12" s="17" t="s">
        <v>14</v>
      </c>
      <c r="C12" s="17"/>
      <c r="D12" s="17"/>
      <c r="E12" s="17"/>
      <c r="F12" s="19"/>
      <c r="G12" s="19"/>
      <c r="H12" s="19"/>
      <c r="I12" s="19" t="s">
        <v>39</v>
      </c>
      <c r="J12" s="46" t="s">
        <v>39</v>
      </c>
      <c r="K12" s="17"/>
      <c r="L12" s="17"/>
      <c r="M12" s="17"/>
      <c r="N12" s="47"/>
      <c r="O12" s="17"/>
      <c r="P12" s="17"/>
      <c r="Q12" s="17"/>
      <c r="R12" s="17"/>
      <c r="S12" s="17"/>
      <c r="T12" s="17"/>
      <c r="U12" s="17"/>
      <c r="V12" s="17"/>
      <c r="W12" s="17"/>
    </row>
    <row r="13" spans="2:23" ht="18.5" x14ac:dyDescent="0.45">
      <c r="B13" s="17" t="s">
        <v>58</v>
      </c>
      <c r="C13" s="17"/>
      <c r="D13" s="17"/>
      <c r="E13" s="17"/>
      <c r="F13" s="19"/>
      <c r="G13" s="19"/>
      <c r="H13" s="19"/>
      <c r="I13" s="19"/>
      <c r="J13" s="46" t="s">
        <v>39</v>
      </c>
      <c r="K13" s="17"/>
      <c r="L13" s="17"/>
      <c r="M13" s="17"/>
      <c r="N13" s="47"/>
      <c r="O13" s="17"/>
      <c r="P13" s="17"/>
      <c r="Q13" s="17"/>
      <c r="R13" s="17"/>
      <c r="S13" s="17"/>
      <c r="T13" s="17"/>
      <c r="U13" s="17"/>
      <c r="V13" s="17"/>
      <c r="W13" s="17"/>
    </row>
    <row r="14" spans="2:23" ht="18.5" x14ac:dyDescent="0.45">
      <c r="B14" s="17" t="s">
        <v>15</v>
      </c>
      <c r="C14" s="17"/>
      <c r="D14" s="17"/>
      <c r="E14" s="17"/>
      <c r="F14" s="19"/>
      <c r="G14" s="19"/>
      <c r="H14" s="19"/>
      <c r="I14" s="19"/>
      <c r="J14" s="46" t="s">
        <v>39</v>
      </c>
      <c r="K14" s="17"/>
      <c r="L14" s="17"/>
      <c r="M14" s="17"/>
      <c r="N14" s="47"/>
      <c r="O14" s="17"/>
      <c r="P14" s="17"/>
      <c r="Q14" s="17"/>
      <c r="R14" s="17"/>
      <c r="S14" s="17"/>
      <c r="T14" s="17"/>
      <c r="U14" s="17"/>
      <c r="V14" s="17"/>
      <c r="W14" s="17"/>
    </row>
    <row r="15" spans="2:23" ht="18.5" x14ac:dyDescent="0.45">
      <c r="B15" s="32" t="s">
        <v>45</v>
      </c>
      <c r="C15" s="17"/>
      <c r="D15" s="17"/>
      <c r="E15" s="17"/>
      <c r="F15" s="19"/>
      <c r="G15" s="19"/>
      <c r="H15" s="19"/>
      <c r="I15" s="19"/>
      <c r="J15" s="46" t="s">
        <v>39</v>
      </c>
      <c r="K15" s="17"/>
      <c r="L15" s="17"/>
      <c r="M15" s="17"/>
      <c r="N15" s="47"/>
      <c r="O15" s="17"/>
      <c r="P15" s="17"/>
      <c r="Q15" s="17"/>
      <c r="R15" s="17"/>
      <c r="S15" s="17"/>
      <c r="T15" s="17"/>
      <c r="U15" s="17"/>
      <c r="V15" s="17"/>
      <c r="W15" s="17"/>
    </row>
    <row r="16" spans="2:23" ht="18.5" x14ac:dyDescent="0.45">
      <c r="B16" s="84" t="s">
        <v>16</v>
      </c>
      <c r="C16" s="84"/>
      <c r="D16" s="84"/>
      <c r="E16" s="84"/>
      <c r="F16" s="19"/>
      <c r="G16" s="19"/>
      <c r="H16" s="19"/>
      <c r="I16" s="19"/>
      <c r="J16" s="19" t="s">
        <v>39</v>
      </c>
      <c r="K16" s="106" t="s">
        <v>181</v>
      </c>
      <c r="L16" s="17"/>
      <c r="M16" s="17"/>
      <c r="N16" s="47"/>
      <c r="O16" s="17"/>
      <c r="P16" s="17"/>
      <c r="Q16" s="17"/>
      <c r="R16" s="17"/>
      <c r="S16" s="17"/>
      <c r="T16" s="17"/>
      <c r="U16" s="17"/>
      <c r="V16" s="17"/>
      <c r="W16" s="17"/>
    </row>
    <row r="17" spans="2:23" ht="18.5" x14ac:dyDescent="0.45">
      <c r="B17" s="84" t="s">
        <v>145</v>
      </c>
      <c r="C17" s="84"/>
      <c r="D17" s="84"/>
      <c r="E17" s="84"/>
      <c r="F17" s="19"/>
      <c r="G17" s="19"/>
      <c r="H17" s="19"/>
      <c r="I17" s="19"/>
      <c r="J17" s="19" t="s">
        <v>39</v>
      </c>
      <c r="K17" s="85" t="s">
        <v>39</v>
      </c>
      <c r="L17" s="107" t="s">
        <v>181</v>
      </c>
      <c r="M17" s="44"/>
      <c r="N17" s="48"/>
      <c r="O17" s="17"/>
      <c r="P17" s="17"/>
      <c r="Q17" s="17"/>
      <c r="R17" s="17"/>
      <c r="S17" s="17"/>
      <c r="T17" s="17"/>
      <c r="U17" s="17"/>
      <c r="V17" s="17"/>
      <c r="W17" s="17"/>
    </row>
    <row r="18" spans="2:23" ht="18.5" x14ac:dyDescent="0.45">
      <c r="B18" s="84" t="s">
        <v>110</v>
      </c>
      <c r="C18" s="84"/>
      <c r="D18" s="84"/>
      <c r="E18" s="84"/>
      <c r="F18" s="84"/>
      <c r="G18" s="84"/>
      <c r="H18" s="84"/>
      <c r="I18" s="84"/>
      <c r="J18" s="84"/>
      <c r="K18" s="85" t="s">
        <v>39</v>
      </c>
      <c r="L18" s="107" t="s">
        <v>181</v>
      </c>
      <c r="M18" s="44"/>
      <c r="N18" s="48"/>
      <c r="O18" s="17"/>
      <c r="P18" s="17"/>
      <c r="Q18" s="17"/>
      <c r="R18" s="17"/>
      <c r="S18" s="17"/>
      <c r="T18" s="17"/>
      <c r="U18" s="17"/>
      <c r="V18" s="17"/>
      <c r="W18" s="17"/>
    </row>
    <row r="19" spans="2:23" ht="18.5" x14ac:dyDescent="0.45">
      <c r="B19" s="84" t="s">
        <v>126</v>
      </c>
      <c r="C19" s="84"/>
      <c r="D19" s="84"/>
      <c r="E19" s="84"/>
      <c r="F19" s="84"/>
      <c r="G19" s="84"/>
      <c r="H19" s="84"/>
      <c r="I19" s="84"/>
      <c r="J19" s="84"/>
      <c r="K19" s="85" t="s">
        <v>39</v>
      </c>
      <c r="L19" s="107" t="s">
        <v>181</v>
      </c>
      <c r="M19" s="44"/>
      <c r="N19" s="48"/>
      <c r="O19" s="17"/>
      <c r="P19" s="17"/>
      <c r="Q19" s="17"/>
      <c r="R19" s="17"/>
      <c r="S19" s="17"/>
      <c r="T19" s="17"/>
      <c r="U19" s="17"/>
      <c r="V19" s="17"/>
      <c r="W19" s="17"/>
    </row>
    <row r="20" spans="2:23" ht="18.5" x14ac:dyDescent="0.45">
      <c r="B20" s="84" t="s">
        <v>129</v>
      </c>
      <c r="C20" s="84"/>
      <c r="D20" s="84"/>
      <c r="E20" s="84"/>
      <c r="F20" s="84"/>
      <c r="G20" s="84"/>
      <c r="H20" s="84"/>
      <c r="I20" s="84"/>
      <c r="J20" s="84"/>
      <c r="K20" s="85"/>
      <c r="L20" s="85" t="s">
        <v>39</v>
      </c>
      <c r="M20" s="107" t="s">
        <v>181</v>
      </c>
      <c r="N20" s="48"/>
      <c r="O20" s="17"/>
      <c r="P20" s="17"/>
      <c r="Q20" s="17"/>
      <c r="R20" s="17"/>
      <c r="S20" s="17"/>
      <c r="T20" s="17"/>
      <c r="U20" s="17"/>
      <c r="V20" s="17"/>
      <c r="W20" s="17"/>
    </row>
    <row r="21" spans="2:23" ht="18.5" x14ac:dyDescent="0.45">
      <c r="B21" s="84" t="s">
        <v>132</v>
      </c>
      <c r="C21" s="84"/>
      <c r="D21" s="84"/>
      <c r="E21" s="84"/>
      <c r="F21" s="84"/>
      <c r="G21" s="84"/>
      <c r="H21" s="84"/>
      <c r="I21" s="84"/>
      <c r="J21" s="84"/>
      <c r="K21" s="85"/>
      <c r="L21" s="85" t="s">
        <v>39</v>
      </c>
      <c r="M21" s="107" t="s">
        <v>181</v>
      </c>
      <c r="N21" s="48"/>
      <c r="O21" s="17"/>
      <c r="P21" s="17"/>
      <c r="Q21" s="17"/>
      <c r="R21" s="17"/>
      <c r="S21" s="17"/>
      <c r="T21" s="17"/>
      <c r="U21" s="17"/>
      <c r="V21" s="17"/>
      <c r="W21" s="17"/>
    </row>
    <row r="22" spans="2:23" ht="18.5" x14ac:dyDescent="0.45">
      <c r="B22" s="17" t="s">
        <v>128</v>
      </c>
      <c r="C22" s="17"/>
      <c r="D22" s="17"/>
      <c r="E22" s="17"/>
      <c r="F22" s="17"/>
      <c r="G22" s="17"/>
      <c r="H22" s="17"/>
      <c r="I22" s="17"/>
      <c r="J22" s="25"/>
      <c r="K22" s="44"/>
      <c r="L22" s="44" t="s">
        <v>39</v>
      </c>
      <c r="M22" s="44"/>
      <c r="N22" s="49"/>
      <c r="O22" s="17"/>
      <c r="P22" s="17"/>
      <c r="Q22" s="17"/>
      <c r="R22" s="17"/>
      <c r="S22" s="17"/>
      <c r="T22" s="17"/>
      <c r="U22" s="17"/>
      <c r="V22" s="17"/>
      <c r="W22" s="17"/>
    </row>
    <row r="23" spans="2:23" ht="18.5" x14ac:dyDescent="0.45">
      <c r="B23" s="17" t="s">
        <v>131</v>
      </c>
      <c r="C23" s="17"/>
      <c r="D23" s="17"/>
      <c r="E23" s="17"/>
      <c r="F23" s="17"/>
      <c r="G23" s="17"/>
      <c r="H23" s="17"/>
      <c r="I23" s="17"/>
      <c r="J23" s="25"/>
      <c r="K23" s="44"/>
      <c r="L23" s="44" t="s">
        <v>39</v>
      </c>
      <c r="M23" s="44"/>
      <c r="N23" s="49"/>
      <c r="O23" s="17"/>
      <c r="P23" s="17"/>
      <c r="Q23" s="17"/>
      <c r="R23" s="17"/>
      <c r="S23" s="17"/>
      <c r="T23" s="17"/>
      <c r="U23" s="17"/>
      <c r="V23" s="17"/>
      <c r="W23" s="17"/>
    </row>
    <row r="24" spans="2:23" ht="18.5" x14ac:dyDescent="0.45">
      <c r="B24" s="17" t="s">
        <v>127</v>
      </c>
      <c r="C24" s="17"/>
      <c r="D24" s="17"/>
      <c r="E24" s="17"/>
      <c r="F24" s="17"/>
      <c r="G24" s="17"/>
      <c r="H24" s="17"/>
      <c r="I24" s="17"/>
      <c r="J24" s="25"/>
      <c r="K24" s="44"/>
      <c r="L24" s="44" t="s">
        <v>39</v>
      </c>
      <c r="M24" s="44"/>
      <c r="N24" s="49"/>
      <c r="O24" s="17"/>
      <c r="P24" s="17"/>
      <c r="Q24" s="17"/>
      <c r="R24" s="17"/>
      <c r="S24" s="17"/>
      <c r="T24" s="17"/>
      <c r="U24" s="17"/>
      <c r="V24" s="17"/>
      <c r="W24" s="17"/>
    </row>
    <row r="25" spans="2:23" ht="18.5" x14ac:dyDescent="0.45">
      <c r="B25" s="17" t="s">
        <v>133</v>
      </c>
      <c r="C25" s="17"/>
      <c r="D25" s="17"/>
      <c r="E25" s="17"/>
      <c r="F25" s="17"/>
      <c r="G25" s="17"/>
      <c r="H25" s="17"/>
      <c r="I25" s="17"/>
      <c r="J25" s="25"/>
      <c r="K25" s="44"/>
      <c r="L25" s="44" t="s">
        <v>39</v>
      </c>
      <c r="M25" s="44"/>
      <c r="N25" s="49"/>
      <c r="O25" s="17"/>
      <c r="P25" s="17"/>
      <c r="Q25" s="17"/>
      <c r="R25" s="17"/>
      <c r="S25" s="17"/>
      <c r="T25" s="17"/>
      <c r="U25" s="17"/>
      <c r="V25" s="17"/>
      <c r="W25" s="17"/>
    </row>
    <row r="26" spans="2:23" ht="18.5" x14ac:dyDescent="0.45">
      <c r="B26" s="17" t="s">
        <v>130</v>
      </c>
      <c r="C26" s="17"/>
      <c r="D26" s="17"/>
      <c r="E26" s="17"/>
      <c r="F26" s="17"/>
      <c r="G26" s="17"/>
      <c r="H26" s="17"/>
      <c r="I26" s="17"/>
      <c r="J26" s="25"/>
      <c r="K26" s="44"/>
      <c r="L26" s="44" t="s">
        <v>39</v>
      </c>
      <c r="M26" s="44"/>
      <c r="N26" s="49"/>
      <c r="O26" s="17"/>
      <c r="P26" s="17"/>
      <c r="Q26" s="17"/>
      <c r="R26" s="17"/>
      <c r="S26" s="17"/>
      <c r="T26" s="17"/>
      <c r="U26" s="17"/>
      <c r="V26" s="17"/>
      <c r="W26" s="17"/>
    </row>
    <row r="27" spans="2:23" ht="18.5" x14ac:dyDescent="0.45">
      <c r="B27" s="17" t="s">
        <v>134</v>
      </c>
      <c r="C27" s="17"/>
      <c r="D27" s="17"/>
      <c r="E27" s="17"/>
      <c r="F27" s="17"/>
      <c r="G27" s="17"/>
      <c r="H27" s="17"/>
      <c r="I27" s="17"/>
      <c r="J27" s="25"/>
      <c r="K27" s="44"/>
      <c r="L27" s="44" t="s">
        <v>39</v>
      </c>
      <c r="M27" s="44"/>
      <c r="N27" s="49"/>
      <c r="O27" s="17"/>
      <c r="P27" s="17"/>
      <c r="Q27" s="17"/>
      <c r="R27" s="17"/>
      <c r="S27" s="17"/>
      <c r="T27" s="17"/>
      <c r="U27" s="17"/>
      <c r="V27" s="17"/>
      <c r="W27" s="17"/>
    </row>
    <row r="28" spans="2:23" ht="18.5" x14ac:dyDescent="0.45">
      <c r="B28" s="17" t="s">
        <v>135</v>
      </c>
      <c r="C28" s="17"/>
      <c r="D28" s="17"/>
      <c r="E28" s="17"/>
      <c r="F28" s="17"/>
      <c r="G28" s="17"/>
      <c r="H28" s="17"/>
      <c r="I28" s="17"/>
      <c r="J28" s="25"/>
      <c r="K28" s="44"/>
      <c r="L28" s="44"/>
      <c r="M28" s="44" t="s">
        <v>39</v>
      </c>
      <c r="N28" s="49" t="s">
        <v>39</v>
      </c>
      <c r="O28" s="44"/>
      <c r="P28" s="17"/>
      <c r="Q28" s="17"/>
      <c r="R28" s="17"/>
      <c r="S28" s="17"/>
      <c r="T28" s="17"/>
      <c r="U28" s="17"/>
      <c r="V28" s="17"/>
      <c r="W28" s="17"/>
    </row>
    <row r="29" spans="2:23" ht="24" customHeight="1" x14ac:dyDescent="0.45">
      <c r="B29" s="17" t="s">
        <v>139</v>
      </c>
      <c r="C29" s="17"/>
      <c r="D29" s="17"/>
      <c r="E29" s="17"/>
      <c r="F29" s="17"/>
      <c r="G29" s="17"/>
      <c r="H29" s="17"/>
      <c r="I29" s="17"/>
      <c r="J29" s="25"/>
      <c r="K29" s="44"/>
      <c r="L29" s="44"/>
      <c r="M29" s="44"/>
      <c r="N29" s="49"/>
      <c r="O29" s="17"/>
      <c r="P29" s="17"/>
      <c r="Q29" s="17"/>
      <c r="R29" s="17"/>
      <c r="S29" s="17"/>
      <c r="T29" s="17"/>
      <c r="U29" s="17"/>
      <c r="V29" s="17"/>
      <c r="W29" s="17"/>
    </row>
    <row r="30" spans="2:23" x14ac:dyDescent="0.35">
      <c r="B30" s="3"/>
    </row>
  </sheetData>
  <mergeCells count="2">
    <mergeCell ref="C1:M1"/>
    <mergeCell ref="N1:W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1EB1B-76B9-4812-A327-BF28C840E7EA}">
  <dimension ref="B1:W23"/>
  <sheetViews>
    <sheetView topLeftCell="A7" workbookViewId="0">
      <selection activeCell="L14" sqref="L14"/>
    </sheetView>
  </sheetViews>
  <sheetFormatPr defaultRowHeight="14.5" x14ac:dyDescent="0.35"/>
  <cols>
    <col min="2" max="2" width="29.36328125" customWidth="1"/>
  </cols>
  <sheetData>
    <row r="1" spans="2:23" x14ac:dyDescent="0.35">
      <c r="C1" s="158">
        <v>2021</v>
      </c>
      <c r="D1" s="158"/>
      <c r="E1" s="158"/>
      <c r="F1" s="158"/>
      <c r="G1" s="158"/>
      <c r="H1" s="158"/>
      <c r="I1" s="158"/>
      <c r="J1" s="158"/>
      <c r="K1" s="158"/>
      <c r="L1" s="158"/>
      <c r="M1" s="158"/>
      <c r="N1" s="158">
        <v>2022</v>
      </c>
      <c r="O1" s="158"/>
      <c r="P1" s="158"/>
      <c r="Q1" s="158"/>
      <c r="R1" s="158"/>
      <c r="S1" s="158"/>
      <c r="T1" s="158"/>
      <c r="U1" s="158"/>
      <c r="V1" s="158"/>
      <c r="W1" s="158"/>
    </row>
    <row r="2" spans="2:23" ht="15.5" x14ac:dyDescent="0.35">
      <c r="B2" s="7" t="s">
        <v>3</v>
      </c>
      <c r="C2" s="12" t="s">
        <v>24</v>
      </c>
      <c r="D2" s="12" t="s">
        <v>25</v>
      </c>
      <c r="E2" s="12" t="s">
        <v>26</v>
      </c>
      <c r="F2" s="12" t="s">
        <v>23</v>
      </c>
      <c r="G2" s="12" t="s">
        <v>27</v>
      </c>
      <c r="H2" s="12" t="s">
        <v>28</v>
      </c>
      <c r="I2" s="12" t="s">
        <v>29</v>
      </c>
      <c r="J2" s="12" t="s">
        <v>30</v>
      </c>
      <c r="K2" s="12" t="s">
        <v>31</v>
      </c>
      <c r="L2" s="12" t="s">
        <v>32</v>
      </c>
      <c r="M2" s="12" t="s">
        <v>33</v>
      </c>
      <c r="N2" s="13" t="s">
        <v>34</v>
      </c>
      <c r="O2" s="12" t="s">
        <v>24</v>
      </c>
      <c r="P2" s="12" t="s">
        <v>25</v>
      </c>
      <c r="Q2" s="12" t="s">
        <v>26</v>
      </c>
      <c r="R2" s="12" t="s">
        <v>23</v>
      </c>
      <c r="S2" s="12" t="s">
        <v>27</v>
      </c>
      <c r="T2" s="12" t="s">
        <v>35</v>
      </c>
      <c r="U2" s="12" t="s">
        <v>29</v>
      </c>
      <c r="V2" s="12" t="s">
        <v>30</v>
      </c>
      <c r="W2" s="12" t="s">
        <v>31</v>
      </c>
    </row>
    <row r="3" spans="2:23" ht="31" x14ac:dyDescent="0.35">
      <c r="B3" s="7" t="s">
        <v>4</v>
      </c>
      <c r="C3" s="8"/>
      <c r="D3" s="8"/>
      <c r="E3" s="8"/>
      <c r="F3" s="8"/>
      <c r="G3" s="26" t="s">
        <v>44</v>
      </c>
      <c r="H3" s="26"/>
      <c r="I3" s="26"/>
      <c r="J3" s="26"/>
      <c r="K3" s="52"/>
      <c r="L3" s="8"/>
      <c r="M3" s="8"/>
      <c r="N3" s="54"/>
      <c r="O3" s="8"/>
      <c r="P3" s="11"/>
      <c r="Q3" s="11"/>
      <c r="R3" s="3"/>
      <c r="S3" s="3"/>
      <c r="T3" s="3"/>
      <c r="U3" s="3"/>
      <c r="V3" s="3"/>
      <c r="W3" s="3"/>
    </row>
    <row r="4" spans="2:23" ht="31" x14ac:dyDescent="0.35">
      <c r="B4" s="7" t="s">
        <v>37</v>
      </c>
      <c r="C4" s="3"/>
      <c r="D4" s="3"/>
      <c r="E4" s="3"/>
      <c r="F4" s="3"/>
      <c r="G4" s="27" t="s">
        <v>39</v>
      </c>
      <c r="H4" s="27"/>
      <c r="I4" s="27"/>
      <c r="J4" s="27"/>
      <c r="K4" s="53"/>
      <c r="L4" s="3"/>
      <c r="M4" s="3"/>
      <c r="N4" s="55"/>
      <c r="O4" s="3"/>
      <c r="P4" s="3"/>
      <c r="Q4" s="3"/>
      <c r="R4" s="3"/>
      <c r="S4" s="3"/>
      <c r="T4" s="3"/>
      <c r="U4" s="3"/>
      <c r="V4" s="3"/>
      <c r="W4" s="3"/>
    </row>
    <row r="5" spans="2:23" ht="31" x14ac:dyDescent="0.35">
      <c r="B5" s="7" t="s">
        <v>57</v>
      </c>
      <c r="C5" s="3"/>
      <c r="D5" s="3"/>
      <c r="E5" s="3"/>
      <c r="F5" s="3"/>
      <c r="G5" s="27" t="s">
        <v>39</v>
      </c>
      <c r="H5" s="27"/>
      <c r="I5" s="27"/>
      <c r="J5" s="27"/>
      <c r="K5" s="53"/>
      <c r="L5" s="3"/>
      <c r="M5" s="3"/>
      <c r="N5" s="55"/>
      <c r="O5" s="3"/>
      <c r="P5" s="3"/>
      <c r="Q5" s="3"/>
      <c r="R5" s="3"/>
      <c r="S5" s="3"/>
      <c r="T5" s="3"/>
      <c r="U5" s="3"/>
      <c r="V5" s="3"/>
      <c r="W5" s="3"/>
    </row>
    <row r="6" spans="2:23" ht="31" x14ac:dyDescent="0.35">
      <c r="B6" s="6" t="s">
        <v>10</v>
      </c>
      <c r="C6" s="3"/>
      <c r="D6" s="3"/>
      <c r="E6" s="3"/>
      <c r="F6" s="3"/>
      <c r="G6" s="27"/>
      <c r="H6" s="27" t="s">
        <v>39</v>
      </c>
      <c r="I6" s="27" t="s">
        <v>39</v>
      </c>
      <c r="J6" s="27"/>
      <c r="K6" s="53"/>
      <c r="L6" s="3"/>
      <c r="M6" s="3"/>
      <c r="N6" s="55"/>
      <c r="O6" s="3"/>
      <c r="P6" s="3"/>
      <c r="Q6" s="3"/>
      <c r="R6" s="3"/>
      <c r="S6" s="3"/>
      <c r="T6" s="3"/>
      <c r="U6" s="3"/>
      <c r="V6" s="3"/>
      <c r="W6" s="3"/>
    </row>
    <row r="7" spans="2:23" ht="15.5" x14ac:dyDescent="0.35">
      <c r="B7" s="7" t="s">
        <v>9</v>
      </c>
      <c r="C7" s="3"/>
      <c r="D7" s="3"/>
      <c r="E7" s="3"/>
      <c r="F7" s="3"/>
      <c r="G7" s="27"/>
      <c r="H7" s="27"/>
      <c r="I7" s="27" t="s">
        <v>39</v>
      </c>
      <c r="J7" s="27" t="s">
        <v>39</v>
      </c>
      <c r="K7" s="53"/>
      <c r="L7" s="3"/>
      <c r="M7" s="3"/>
      <c r="N7" s="55"/>
      <c r="O7" s="3"/>
      <c r="P7" s="3"/>
      <c r="Q7" s="3"/>
      <c r="R7" s="3"/>
      <c r="S7" s="3"/>
      <c r="T7" s="3"/>
      <c r="U7" s="3"/>
      <c r="V7" s="3"/>
      <c r="W7" s="3"/>
    </row>
    <row r="8" spans="2:23" ht="31" x14ac:dyDescent="0.35">
      <c r="B8" s="7" t="s">
        <v>17</v>
      </c>
      <c r="C8" s="3"/>
      <c r="D8" s="3"/>
      <c r="E8" s="3"/>
      <c r="F8" s="3"/>
      <c r="G8" s="27"/>
      <c r="H8" s="27"/>
      <c r="I8" s="27"/>
      <c r="J8" s="27" t="s">
        <v>39</v>
      </c>
      <c r="K8" s="53"/>
      <c r="L8" s="3"/>
      <c r="M8" s="3"/>
      <c r="N8" s="55"/>
      <c r="O8" s="3"/>
      <c r="P8" s="3"/>
      <c r="Q8" s="3"/>
      <c r="R8" s="3"/>
      <c r="S8" s="3"/>
      <c r="T8" s="3"/>
      <c r="U8" s="3"/>
      <c r="V8" s="3"/>
      <c r="W8" s="3"/>
    </row>
    <row r="9" spans="2:23" ht="31" x14ac:dyDescent="0.35">
      <c r="B9" s="6" t="s">
        <v>10</v>
      </c>
      <c r="C9" s="3"/>
      <c r="D9" s="3"/>
      <c r="E9" s="3"/>
      <c r="F9" s="3"/>
      <c r="G9" s="27"/>
      <c r="H9" s="27"/>
      <c r="I9" s="27"/>
      <c r="J9" s="27"/>
      <c r="K9" s="27" t="s">
        <v>39</v>
      </c>
      <c r="L9" s="142" t="s">
        <v>181</v>
      </c>
      <c r="M9" s="3"/>
      <c r="N9" s="55"/>
      <c r="O9" s="3"/>
      <c r="P9" s="3"/>
      <c r="Q9" s="3"/>
      <c r="R9" s="3"/>
      <c r="S9" s="3"/>
      <c r="T9" s="3"/>
      <c r="U9" s="3"/>
      <c r="V9" s="3"/>
      <c r="W9" s="3"/>
    </row>
    <row r="10" spans="2:23" ht="15.5" x14ac:dyDescent="0.35">
      <c r="B10" s="7" t="s">
        <v>9</v>
      </c>
      <c r="C10" s="3"/>
      <c r="D10" s="3"/>
      <c r="E10" s="3"/>
      <c r="F10" s="3"/>
      <c r="G10" s="27"/>
      <c r="H10" s="27"/>
      <c r="I10" s="27"/>
      <c r="J10" s="27"/>
      <c r="K10" s="27" t="s">
        <v>39</v>
      </c>
      <c r="L10" s="142" t="s">
        <v>181</v>
      </c>
      <c r="M10" s="3"/>
      <c r="N10" s="55"/>
      <c r="O10" s="3"/>
      <c r="P10" s="3"/>
      <c r="Q10" s="3"/>
      <c r="R10" s="3"/>
      <c r="S10" s="3"/>
      <c r="T10" s="3"/>
      <c r="U10" s="3"/>
      <c r="V10" s="3"/>
      <c r="W10" s="3"/>
    </row>
    <row r="11" spans="2:23" ht="46.5" x14ac:dyDescent="0.35">
      <c r="B11" s="7" t="s">
        <v>11</v>
      </c>
      <c r="C11" s="3"/>
      <c r="D11" s="3"/>
      <c r="E11" s="3"/>
      <c r="F11" s="3"/>
      <c r="G11" s="27"/>
      <c r="H11" s="27"/>
      <c r="I11" s="27"/>
      <c r="J11" s="27"/>
      <c r="K11" s="27" t="s">
        <v>39</v>
      </c>
      <c r="L11" s="142" t="s">
        <v>181</v>
      </c>
      <c r="M11" s="3"/>
      <c r="N11" s="55"/>
      <c r="O11" s="3"/>
      <c r="P11" s="3"/>
      <c r="Q11" s="3"/>
      <c r="R11" s="3"/>
      <c r="S11" s="3"/>
      <c r="T11" s="3"/>
      <c r="U11" s="3"/>
      <c r="V11" s="3"/>
      <c r="W11" s="3"/>
    </row>
    <row r="12" spans="2:23" ht="93" x14ac:dyDescent="0.35">
      <c r="B12" s="7" t="s">
        <v>12</v>
      </c>
      <c r="C12" s="3"/>
      <c r="D12" s="3"/>
      <c r="E12" s="3"/>
      <c r="F12" s="3"/>
      <c r="G12" s="27"/>
      <c r="H12" s="27"/>
      <c r="I12" s="27"/>
      <c r="J12" s="27"/>
      <c r="K12" s="27" t="s">
        <v>39</v>
      </c>
      <c r="L12" s="142" t="s">
        <v>181</v>
      </c>
      <c r="M12" s="3"/>
      <c r="N12" s="55"/>
      <c r="O12" s="3"/>
      <c r="P12" s="3"/>
      <c r="Q12" s="3"/>
      <c r="R12" s="3"/>
      <c r="S12" s="3"/>
      <c r="T12" s="3"/>
      <c r="U12" s="3"/>
      <c r="V12" s="3"/>
      <c r="W12" s="3"/>
    </row>
    <row r="13" spans="2:23" ht="15.5" x14ac:dyDescent="0.35">
      <c r="B13" s="5" t="s">
        <v>13</v>
      </c>
      <c r="C13" s="3"/>
      <c r="D13" s="3"/>
      <c r="E13" s="3"/>
      <c r="F13" s="3"/>
      <c r="G13" s="27"/>
      <c r="H13" s="27"/>
      <c r="I13" s="27"/>
      <c r="J13" s="27"/>
      <c r="K13" s="27" t="s">
        <v>39</v>
      </c>
      <c r="L13" s="142" t="s">
        <v>181</v>
      </c>
      <c r="M13" s="3"/>
      <c r="N13" s="55"/>
      <c r="O13" s="3"/>
      <c r="P13" s="3"/>
      <c r="Q13" s="3"/>
      <c r="R13" s="3"/>
      <c r="S13" s="3"/>
      <c r="T13" s="3"/>
      <c r="U13" s="3"/>
      <c r="V13" s="3"/>
      <c r="W13" s="3"/>
    </row>
    <row r="14" spans="2:23" ht="15.5" x14ac:dyDescent="0.35">
      <c r="B14" s="7" t="s">
        <v>14</v>
      </c>
      <c r="C14" s="3"/>
      <c r="D14" s="3"/>
      <c r="E14" s="3"/>
      <c r="F14" s="3"/>
      <c r="G14" s="27"/>
      <c r="H14" s="27"/>
      <c r="I14" s="27"/>
      <c r="J14" s="27"/>
      <c r="K14" s="27" t="s">
        <v>39</v>
      </c>
      <c r="L14" s="141" t="s">
        <v>182</v>
      </c>
      <c r="M14" s="3"/>
      <c r="N14" s="55"/>
      <c r="O14" s="3"/>
      <c r="P14" s="3"/>
      <c r="Q14" s="3"/>
      <c r="R14" s="3"/>
      <c r="S14" s="3"/>
      <c r="T14" s="3"/>
      <c r="U14" s="3"/>
      <c r="V14" s="3"/>
      <c r="W14" s="3"/>
    </row>
    <row r="15" spans="2:23" ht="15.5" x14ac:dyDescent="0.35">
      <c r="B15" s="7" t="s">
        <v>15</v>
      </c>
      <c r="C15" s="3"/>
      <c r="D15" s="3"/>
      <c r="E15" s="3"/>
      <c r="F15" s="3"/>
      <c r="G15" s="3"/>
      <c r="H15" s="3"/>
      <c r="I15" s="3"/>
      <c r="J15" s="3"/>
      <c r="K15" s="45" t="s">
        <v>39</v>
      </c>
      <c r="L15" s="43"/>
      <c r="M15" s="43"/>
      <c r="N15" s="55"/>
      <c r="O15" s="3"/>
      <c r="P15" s="3"/>
      <c r="Q15" s="3"/>
      <c r="R15" s="3"/>
      <c r="S15" s="3"/>
      <c r="T15" s="3"/>
      <c r="U15" s="3"/>
      <c r="V15" s="3"/>
      <c r="W15" s="3"/>
    </row>
    <row r="16" spans="2:23" ht="15.5" x14ac:dyDescent="0.35">
      <c r="B16" s="7" t="s">
        <v>16</v>
      </c>
      <c r="C16" s="3"/>
      <c r="D16" s="3"/>
      <c r="E16" s="3"/>
      <c r="F16" s="3"/>
      <c r="G16" s="3"/>
      <c r="H16" s="3"/>
      <c r="I16" s="3"/>
      <c r="J16" s="3"/>
      <c r="K16" s="45" t="s">
        <v>39</v>
      </c>
      <c r="L16" s="43"/>
      <c r="M16" s="43"/>
      <c r="N16" s="55"/>
      <c r="O16" s="3"/>
      <c r="P16" s="3"/>
      <c r="Q16" s="3"/>
      <c r="R16" s="3"/>
      <c r="S16" s="3"/>
      <c r="T16" s="3"/>
      <c r="U16" s="3"/>
      <c r="V16" s="3"/>
      <c r="W16" s="3"/>
    </row>
    <row r="17" spans="2:23" ht="15.5" x14ac:dyDescent="0.35">
      <c r="B17" s="31" t="s">
        <v>18</v>
      </c>
      <c r="C17" s="3"/>
      <c r="D17" s="3"/>
      <c r="E17" s="3"/>
      <c r="F17" s="3"/>
      <c r="G17" s="3"/>
      <c r="H17" s="3"/>
      <c r="I17" s="3"/>
      <c r="J17" s="3"/>
      <c r="K17" s="45" t="s">
        <v>39</v>
      </c>
      <c r="L17" s="43"/>
      <c r="M17" s="43"/>
      <c r="N17" s="55"/>
      <c r="O17" s="3"/>
      <c r="P17" s="3"/>
      <c r="Q17" s="3"/>
      <c r="R17" s="3"/>
      <c r="S17" s="3"/>
      <c r="T17" s="3"/>
      <c r="U17" s="3"/>
      <c r="V17" s="3"/>
      <c r="W17" s="3"/>
    </row>
    <row r="18" spans="2:23" ht="29" x14ac:dyDescent="0.35">
      <c r="B18" s="4" t="s">
        <v>136</v>
      </c>
      <c r="C18" s="3"/>
      <c r="D18" s="3"/>
      <c r="E18" s="3"/>
      <c r="F18" s="3"/>
      <c r="G18" s="3"/>
      <c r="H18" s="3"/>
      <c r="I18" s="3"/>
      <c r="J18" s="3"/>
      <c r="K18" s="45"/>
      <c r="L18" s="43" t="s">
        <v>39</v>
      </c>
      <c r="M18" s="43"/>
      <c r="N18" s="55"/>
      <c r="O18" s="3"/>
      <c r="P18" s="3"/>
      <c r="Q18" s="3"/>
      <c r="R18" s="3"/>
      <c r="S18" s="3"/>
      <c r="T18" s="3"/>
      <c r="U18" s="3"/>
      <c r="V18" s="3"/>
      <c r="W18" s="3"/>
    </row>
    <row r="19" spans="2:23" x14ac:dyDescent="0.35">
      <c r="B19" s="4" t="s">
        <v>19</v>
      </c>
      <c r="C19" s="3"/>
      <c r="D19" s="3"/>
      <c r="E19" s="3"/>
      <c r="F19" s="3"/>
      <c r="G19" s="3"/>
      <c r="H19" s="3"/>
      <c r="I19" s="3"/>
      <c r="J19" s="3"/>
      <c r="K19" s="45"/>
      <c r="L19" s="43"/>
      <c r="M19" s="43" t="s">
        <v>39</v>
      </c>
      <c r="N19" s="56"/>
      <c r="O19" s="3"/>
      <c r="P19" s="3"/>
      <c r="Q19" s="3"/>
      <c r="R19" s="3"/>
      <c r="S19" s="3"/>
      <c r="T19" s="3"/>
      <c r="U19" s="3"/>
      <c r="V19" s="3"/>
      <c r="W19" s="3"/>
    </row>
    <row r="20" spans="2:23" ht="29" x14ac:dyDescent="0.35">
      <c r="B20" s="4" t="s">
        <v>136</v>
      </c>
      <c r="C20" s="3"/>
      <c r="D20" s="3"/>
      <c r="E20" s="3"/>
      <c r="F20" s="3"/>
      <c r="G20" s="3"/>
      <c r="H20" s="3"/>
      <c r="I20" s="3"/>
      <c r="J20" s="3"/>
      <c r="K20" s="24"/>
      <c r="L20" s="3"/>
      <c r="M20" s="43" t="s">
        <v>39</v>
      </c>
      <c r="N20" s="56"/>
      <c r="O20" s="3"/>
      <c r="P20" s="3"/>
      <c r="Q20" s="3"/>
      <c r="R20" s="3"/>
      <c r="S20" s="3"/>
      <c r="T20" s="3"/>
      <c r="U20" s="3"/>
      <c r="V20" s="3"/>
      <c r="W20" s="3"/>
    </row>
    <row r="21" spans="2:23" x14ac:dyDescent="0.35">
      <c r="B21" s="4" t="s">
        <v>20</v>
      </c>
      <c r="C21" s="3"/>
      <c r="D21" s="3"/>
      <c r="E21" s="3"/>
      <c r="F21" s="3"/>
      <c r="G21" s="3"/>
      <c r="H21" s="3"/>
      <c r="I21" s="3"/>
      <c r="J21" s="3"/>
      <c r="K21" s="24"/>
      <c r="L21" s="3"/>
      <c r="M21" s="43" t="s">
        <v>39</v>
      </c>
      <c r="N21" s="56"/>
      <c r="O21" s="3"/>
      <c r="P21" s="3"/>
      <c r="Q21" s="3"/>
      <c r="R21" s="3"/>
      <c r="S21" s="3"/>
      <c r="T21" s="3"/>
      <c r="U21" s="3"/>
      <c r="V21" s="3"/>
      <c r="W21" s="3"/>
    </row>
    <row r="22" spans="2:23" ht="29" x14ac:dyDescent="0.35">
      <c r="B22" s="4" t="s">
        <v>137</v>
      </c>
      <c r="C22" s="3"/>
      <c r="D22" s="3"/>
      <c r="E22" s="3"/>
      <c r="F22" s="3"/>
      <c r="G22" s="3"/>
      <c r="H22" s="3"/>
      <c r="I22" s="3"/>
      <c r="J22" s="3"/>
      <c r="K22" s="24"/>
      <c r="L22" s="3"/>
      <c r="M22" s="43"/>
      <c r="N22" s="56" t="s">
        <v>39</v>
      </c>
      <c r="O22" s="3"/>
      <c r="P22" s="3"/>
      <c r="Q22" s="3"/>
      <c r="R22" s="3"/>
      <c r="S22" s="3"/>
      <c r="T22" s="3"/>
      <c r="U22" s="3"/>
      <c r="V22" s="3"/>
      <c r="W22" s="3"/>
    </row>
    <row r="23" spans="2:23" x14ac:dyDescent="0.35">
      <c r="B23" s="4" t="s">
        <v>138</v>
      </c>
      <c r="C23" s="3"/>
      <c r="D23" s="3"/>
      <c r="E23" s="3"/>
      <c r="F23" s="3"/>
      <c r="G23" s="3"/>
      <c r="H23" s="3"/>
      <c r="I23" s="3"/>
      <c r="J23" s="3"/>
      <c r="K23" s="24"/>
      <c r="L23" s="3"/>
      <c r="M23" s="3"/>
      <c r="N23" s="55"/>
      <c r="O23" s="3"/>
      <c r="P23" s="3"/>
      <c r="Q23" s="3"/>
      <c r="R23" s="3"/>
      <c r="S23" s="3"/>
      <c r="T23" s="3"/>
      <c r="U23" s="3"/>
      <c r="V23" s="3"/>
      <c r="W23" s="3"/>
    </row>
  </sheetData>
  <mergeCells count="2">
    <mergeCell ref="C1:M1"/>
    <mergeCell ref="N1:W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71D6-31E1-4BBD-8A3B-82BAC94B1CB4}">
  <dimension ref="B1:Z11"/>
  <sheetViews>
    <sheetView workbookViewId="0">
      <selection activeCell="I16" sqref="I16"/>
    </sheetView>
  </sheetViews>
  <sheetFormatPr defaultRowHeight="14.5" x14ac:dyDescent="0.35"/>
  <cols>
    <col min="2" max="2" width="27.7265625" customWidth="1"/>
    <col min="3" max="3" width="8.90625" customWidth="1"/>
  </cols>
  <sheetData>
    <row r="1" spans="2:26" x14ac:dyDescent="0.35">
      <c r="C1" s="155" t="s">
        <v>191</v>
      </c>
      <c r="D1" s="155"/>
      <c r="E1" s="155"/>
      <c r="F1" s="155"/>
      <c r="G1" s="155"/>
      <c r="H1" s="155"/>
      <c r="I1" s="155"/>
      <c r="J1" s="155"/>
      <c r="K1" s="155"/>
      <c r="L1" s="155"/>
      <c r="M1" s="155"/>
      <c r="N1" s="155"/>
    </row>
    <row r="2" spans="2:26" ht="15.5" x14ac:dyDescent="0.35">
      <c r="B2" s="156" t="s">
        <v>160</v>
      </c>
      <c r="C2" s="163">
        <v>2021</v>
      </c>
      <c r="D2" s="164"/>
      <c r="E2" s="164"/>
      <c r="F2" s="164"/>
      <c r="G2" s="164"/>
      <c r="H2" s="164"/>
      <c r="I2" s="164"/>
      <c r="J2" s="164"/>
      <c r="K2" s="164"/>
      <c r="L2" s="164"/>
      <c r="M2" s="164"/>
      <c r="N2" s="165"/>
      <c r="O2" s="160">
        <v>2022</v>
      </c>
      <c r="P2" s="161"/>
      <c r="Q2" s="161"/>
      <c r="R2" s="161"/>
      <c r="S2" s="161"/>
      <c r="T2" s="161"/>
      <c r="U2" s="161"/>
      <c r="V2" s="161"/>
      <c r="W2" s="161"/>
      <c r="X2" s="161"/>
      <c r="Y2" s="161"/>
      <c r="Z2" s="162"/>
    </row>
    <row r="3" spans="2:26" x14ac:dyDescent="0.35">
      <c r="B3" s="157"/>
      <c r="C3" s="117" t="s">
        <v>34</v>
      </c>
      <c r="D3" s="60" t="s">
        <v>24</v>
      </c>
      <c r="E3" s="60" t="s">
        <v>25</v>
      </c>
      <c r="F3" s="60" t="s">
        <v>26</v>
      </c>
      <c r="G3" s="60" t="s">
        <v>23</v>
      </c>
      <c r="H3" s="60" t="s">
        <v>27</v>
      </c>
      <c r="I3" s="60" t="s">
        <v>28</v>
      </c>
      <c r="J3" s="60" t="s">
        <v>29</v>
      </c>
      <c r="K3" s="60" t="s">
        <v>30</v>
      </c>
      <c r="L3" s="60" t="s">
        <v>31</v>
      </c>
      <c r="M3" s="60" t="s">
        <v>32</v>
      </c>
      <c r="N3" s="60" t="s">
        <v>33</v>
      </c>
      <c r="O3" s="60" t="s">
        <v>34</v>
      </c>
      <c r="P3" s="60" t="s">
        <v>24</v>
      </c>
      <c r="Q3" s="60" t="s">
        <v>25</v>
      </c>
      <c r="R3" s="60" t="s">
        <v>26</v>
      </c>
      <c r="S3" s="60" t="s">
        <v>23</v>
      </c>
      <c r="T3" s="60" t="s">
        <v>27</v>
      </c>
      <c r="U3" s="60" t="s">
        <v>28</v>
      </c>
      <c r="V3" s="60" t="s">
        <v>29</v>
      </c>
      <c r="W3" s="60" t="s">
        <v>30</v>
      </c>
      <c r="X3" s="60" t="s">
        <v>31</v>
      </c>
      <c r="Y3" s="60" t="s">
        <v>32</v>
      </c>
      <c r="Z3" s="60" t="s">
        <v>33</v>
      </c>
    </row>
    <row r="4" spans="2:26" x14ac:dyDescent="0.35">
      <c r="B4" s="111" t="s">
        <v>190</v>
      </c>
      <c r="C4" s="114" t="s">
        <v>39</v>
      </c>
      <c r="D4" s="12"/>
      <c r="E4" s="12"/>
      <c r="F4" s="12"/>
      <c r="G4" s="12"/>
      <c r="H4" s="12"/>
      <c r="I4" s="12"/>
      <c r="J4" s="26"/>
      <c r="K4" s="26"/>
      <c r="L4" s="26"/>
      <c r="M4" s="116"/>
      <c r="N4" s="116"/>
      <c r="O4" s="92"/>
      <c r="P4" s="109"/>
      <c r="Q4" s="8"/>
      <c r="R4" s="8"/>
      <c r="S4" s="8"/>
      <c r="T4" s="8"/>
      <c r="U4" s="8"/>
      <c r="V4" s="108"/>
      <c r="W4" s="108"/>
      <c r="X4" s="108"/>
      <c r="Y4" s="102"/>
      <c r="Z4" s="102"/>
    </row>
    <row r="5" spans="2:26" x14ac:dyDescent="0.35">
      <c r="B5" s="111" t="s">
        <v>189</v>
      </c>
      <c r="C5" s="114" t="s">
        <v>39</v>
      </c>
      <c r="D5" s="104" t="s">
        <v>39</v>
      </c>
      <c r="E5" s="104" t="s">
        <v>39</v>
      </c>
      <c r="F5" s="104" t="s">
        <v>39</v>
      </c>
      <c r="G5" s="104" t="s">
        <v>39</v>
      </c>
      <c r="H5" s="104" t="s">
        <v>39</v>
      </c>
      <c r="I5" s="104" t="s">
        <v>39</v>
      </c>
      <c r="J5" s="27" t="s">
        <v>39</v>
      </c>
      <c r="K5" s="27" t="s">
        <v>39</v>
      </c>
      <c r="L5" s="27" t="s">
        <v>39</v>
      </c>
      <c r="M5" s="104" t="s">
        <v>39</v>
      </c>
      <c r="N5" s="89" t="s">
        <v>39</v>
      </c>
      <c r="O5" s="53" t="s">
        <v>39</v>
      </c>
      <c r="P5" s="90" t="s">
        <v>39</v>
      </c>
      <c r="Q5" s="88" t="s">
        <v>39</v>
      </c>
      <c r="R5" s="88" t="s">
        <v>39</v>
      </c>
      <c r="S5" s="88" t="s">
        <v>39</v>
      </c>
      <c r="T5" s="88" t="s">
        <v>39</v>
      </c>
      <c r="U5" s="88" t="s">
        <v>39</v>
      </c>
      <c r="V5" s="90" t="s">
        <v>39</v>
      </c>
      <c r="W5" s="90" t="s">
        <v>39</v>
      </c>
      <c r="X5" s="90" t="s">
        <v>39</v>
      </c>
      <c r="Y5" s="90" t="s">
        <v>39</v>
      </c>
      <c r="Z5" s="90" t="s">
        <v>39</v>
      </c>
    </row>
    <row r="6" spans="2:26" x14ac:dyDescent="0.35">
      <c r="B6" s="112" t="s">
        <v>188</v>
      </c>
      <c r="C6" s="115"/>
      <c r="D6" s="104"/>
      <c r="E6" s="104" t="s">
        <v>39</v>
      </c>
      <c r="F6" s="104"/>
      <c r="G6" s="104"/>
      <c r="H6" s="104" t="s">
        <v>39</v>
      </c>
      <c r="I6" s="104" t="s">
        <v>39</v>
      </c>
      <c r="J6" s="27"/>
      <c r="K6" s="27"/>
      <c r="L6" s="27" t="s">
        <v>39</v>
      </c>
      <c r="M6" s="104" t="s">
        <v>39</v>
      </c>
      <c r="N6" s="89" t="s">
        <v>39</v>
      </c>
      <c r="O6" s="92"/>
      <c r="P6" s="109"/>
      <c r="Q6" s="3" t="s">
        <v>39</v>
      </c>
      <c r="R6" s="3"/>
      <c r="S6" s="3"/>
      <c r="T6" s="3"/>
      <c r="U6" s="3" t="s">
        <v>39</v>
      </c>
      <c r="V6" s="90"/>
      <c r="W6" s="90"/>
      <c r="X6" s="90" t="s">
        <v>39</v>
      </c>
      <c r="Y6" s="109"/>
      <c r="Z6" s="109" t="s">
        <v>39</v>
      </c>
    </row>
    <row r="7" spans="2:26" x14ac:dyDescent="0.35">
      <c r="B7" s="111" t="s">
        <v>187</v>
      </c>
      <c r="C7" s="114"/>
      <c r="D7" s="104"/>
      <c r="E7" s="104" t="s">
        <v>39</v>
      </c>
      <c r="F7" s="104"/>
      <c r="G7" s="104"/>
      <c r="H7" s="104" t="s">
        <v>39</v>
      </c>
      <c r="I7" s="104" t="s">
        <v>39</v>
      </c>
      <c r="J7" s="27"/>
      <c r="K7" s="27"/>
      <c r="L7" s="27" t="s">
        <v>39</v>
      </c>
      <c r="M7" s="104" t="s">
        <v>39</v>
      </c>
      <c r="N7" s="89" t="s">
        <v>39</v>
      </c>
      <c r="O7" s="92"/>
      <c r="P7" s="109"/>
      <c r="Q7" s="3"/>
      <c r="R7" s="3"/>
      <c r="S7" s="3"/>
      <c r="T7" s="3"/>
      <c r="U7" s="3"/>
      <c r="V7" s="90"/>
      <c r="W7" s="90"/>
      <c r="X7" s="90"/>
      <c r="Y7" s="109"/>
      <c r="Z7" s="109"/>
    </row>
    <row r="8" spans="2:26" ht="26.5" x14ac:dyDescent="0.35">
      <c r="B8" s="111" t="s">
        <v>192</v>
      </c>
      <c r="C8" s="113"/>
      <c r="D8" s="43"/>
      <c r="E8" s="43"/>
      <c r="F8" s="43"/>
      <c r="G8" s="43"/>
      <c r="H8" s="43"/>
      <c r="I8" s="89"/>
      <c r="J8" s="89"/>
      <c r="K8" s="89"/>
      <c r="L8" s="116" t="s">
        <v>181</v>
      </c>
      <c r="M8" s="104" t="s">
        <v>39</v>
      </c>
      <c r="N8" s="89"/>
      <c r="O8" s="45"/>
      <c r="P8" s="89"/>
      <c r="Q8" s="3"/>
      <c r="R8" s="3"/>
      <c r="S8" s="3"/>
      <c r="T8" s="3"/>
      <c r="U8" s="3"/>
      <c r="V8" s="109"/>
      <c r="W8" s="109"/>
      <c r="X8" s="89"/>
      <c r="Y8" s="89"/>
      <c r="Z8" s="89"/>
    </row>
    <row r="9" spans="2:26" x14ac:dyDescent="0.35">
      <c r="B9" s="112" t="s">
        <v>186</v>
      </c>
      <c r="C9" s="110"/>
      <c r="D9" s="43"/>
      <c r="E9" s="43"/>
      <c r="F9" s="43"/>
      <c r="G9" s="43"/>
      <c r="H9" s="43"/>
      <c r="I9" s="89"/>
      <c r="J9" s="89"/>
      <c r="K9" s="89"/>
      <c r="L9" s="116"/>
      <c r="M9" s="104"/>
      <c r="N9" s="89" t="s">
        <v>39</v>
      </c>
      <c r="O9" s="45"/>
      <c r="P9" s="89"/>
      <c r="Q9" s="3"/>
      <c r="R9" s="3"/>
      <c r="S9" s="3"/>
      <c r="T9" s="3"/>
      <c r="U9" s="3"/>
      <c r="V9" s="109"/>
      <c r="W9" s="109"/>
      <c r="X9" s="89"/>
      <c r="Y9" s="89"/>
      <c r="Z9" s="89"/>
    </row>
    <row r="10" spans="2:26" x14ac:dyDescent="0.35">
      <c r="B10" s="112" t="s">
        <v>185</v>
      </c>
      <c r="C10" s="110"/>
      <c r="D10" s="43"/>
      <c r="E10" s="43"/>
      <c r="F10" s="43"/>
      <c r="G10" s="43"/>
      <c r="H10" s="43"/>
      <c r="I10" s="89"/>
      <c r="J10" s="89"/>
      <c r="K10" s="89"/>
      <c r="L10" s="116" t="s">
        <v>2</v>
      </c>
      <c r="M10" s="104" t="s">
        <v>39</v>
      </c>
      <c r="N10" s="89"/>
      <c r="O10" s="45"/>
      <c r="P10" s="89"/>
      <c r="Q10" s="3"/>
      <c r="R10" s="3"/>
      <c r="S10" s="3"/>
      <c r="T10" s="3"/>
      <c r="U10" s="3"/>
      <c r="V10" s="109"/>
      <c r="W10" s="109"/>
      <c r="X10" s="89"/>
      <c r="Y10" s="89"/>
      <c r="Z10" s="89"/>
    </row>
    <row r="11" spans="2:26" ht="26.5" x14ac:dyDescent="0.35">
      <c r="B11" s="111" t="s">
        <v>184</v>
      </c>
      <c r="C11" s="110"/>
      <c r="D11" s="43"/>
      <c r="E11" s="43"/>
      <c r="F11" s="43"/>
      <c r="G11" s="43"/>
      <c r="H11" s="43"/>
      <c r="I11" s="89"/>
      <c r="J11" s="89"/>
      <c r="K11" s="89"/>
      <c r="L11" s="89"/>
      <c r="M11" s="89"/>
      <c r="N11" s="89"/>
      <c r="O11" s="45" t="s">
        <v>39</v>
      </c>
      <c r="P11" s="89"/>
      <c r="Q11" s="3"/>
      <c r="R11" s="3"/>
      <c r="S11" s="3"/>
      <c r="T11" s="3"/>
      <c r="U11" s="3"/>
      <c r="V11" s="109"/>
      <c r="W11" s="109"/>
      <c r="X11" s="89"/>
      <c r="Y11" s="89"/>
      <c r="Z11" s="89"/>
    </row>
  </sheetData>
  <mergeCells count="4">
    <mergeCell ref="C1:N1"/>
    <mergeCell ref="B2:B3"/>
    <mergeCell ref="O2:Z2"/>
    <mergeCell ref="C2:N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29BB0-1F62-4F1A-BAB2-580A9DE4CBCF}">
  <dimension ref="B1:O21"/>
  <sheetViews>
    <sheetView topLeftCell="A2" workbookViewId="0">
      <selection activeCell="K14" sqref="K14"/>
    </sheetView>
  </sheetViews>
  <sheetFormatPr defaultRowHeight="14.5" x14ac:dyDescent="0.35"/>
  <cols>
    <col min="2" max="2" width="29.81640625" customWidth="1"/>
  </cols>
  <sheetData>
    <row r="1" spans="2:15" ht="34" customHeight="1" x14ac:dyDescent="0.35">
      <c r="C1" s="166" t="s">
        <v>161</v>
      </c>
      <c r="D1" s="167"/>
      <c r="E1" s="167"/>
      <c r="F1" s="167"/>
      <c r="G1" s="167"/>
      <c r="H1" s="167"/>
      <c r="I1" s="167"/>
      <c r="J1" s="167"/>
      <c r="K1" s="167"/>
      <c r="L1" s="167"/>
    </row>
    <row r="2" spans="2:15" ht="15.5" x14ac:dyDescent="0.35">
      <c r="B2" s="156" t="s">
        <v>160</v>
      </c>
      <c r="C2" s="170">
        <v>2021</v>
      </c>
      <c r="D2" s="170"/>
      <c r="E2" s="170"/>
      <c r="F2" s="170"/>
      <c r="G2" s="170"/>
      <c r="H2" s="170"/>
      <c r="I2" s="170"/>
      <c r="J2" s="170"/>
      <c r="K2" s="168">
        <v>2022</v>
      </c>
      <c r="L2" s="169"/>
      <c r="M2" s="169"/>
      <c r="N2" s="169"/>
      <c r="O2" s="169"/>
    </row>
    <row r="3" spans="2:15" x14ac:dyDescent="0.35">
      <c r="B3" s="157"/>
      <c r="C3" s="60" t="s">
        <v>23</v>
      </c>
      <c r="D3" s="60" t="s">
        <v>27</v>
      </c>
      <c r="E3" s="60" t="s">
        <v>28</v>
      </c>
      <c r="F3" s="60" t="s">
        <v>29</v>
      </c>
      <c r="G3" s="60" t="s">
        <v>30</v>
      </c>
      <c r="H3" s="60" t="s">
        <v>31</v>
      </c>
      <c r="I3" s="60" t="s">
        <v>32</v>
      </c>
      <c r="J3" s="60" t="s">
        <v>33</v>
      </c>
      <c r="K3" s="60" t="s">
        <v>34</v>
      </c>
      <c r="L3" s="60" t="s">
        <v>24</v>
      </c>
      <c r="M3" s="60" t="s">
        <v>25</v>
      </c>
      <c r="N3" s="60" t="s">
        <v>26</v>
      </c>
      <c r="O3" s="60" t="s">
        <v>159</v>
      </c>
    </row>
    <row r="4" spans="2:15" ht="22.5" customHeight="1" x14ac:dyDescent="0.35">
      <c r="B4" s="29" t="s">
        <v>46</v>
      </c>
      <c r="C4" s="8"/>
      <c r="D4" s="8"/>
      <c r="E4" s="8"/>
      <c r="F4" s="26" t="s">
        <v>39</v>
      </c>
      <c r="G4" s="26" t="s">
        <v>39</v>
      </c>
      <c r="H4" s="26"/>
      <c r="I4" s="8"/>
      <c r="J4" s="8"/>
      <c r="K4" s="92"/>
      <c r="L4" s="91"/>
      <c r="M4" s="3"/>
      <c r="N4" s="3"/>
      <c r="O4" s="3"/>
    </row>
    <row r="5" spans="2:15" ht="34.5" customHeight="1" x14ac:dyDescent="0.35">
      <c r="B5" s="29" t="s">
        <v>158</v>
      </c>
      <c r="C5" s="3"/>
      <c r="D5" s="3"/>
      <c r="E5" s="3"/>
      <c r="F5" s="27"/>
      <c r="G5" s="27" t="s">
        <v>39</v>
      </c>
      <c r="H5" s="27"/>
      <c r="I5" s="91"/>
      <c r="J5" s="91"/>
      <c r="K5" s="92"/>
      <c r="L5" s="91"/>
      <c r="M5" s="3"/>
      <c r="N5" s="3"/>
      <c r="O5" s="3"/>
    </row>
    <row r="6" spans="2:15" ht="35" customHeight="1" x14ac:dyDescent="0.35">
      <c r="B6" s="29" t="s">
        <v>157</v>
      </c>
      <c r="C6" s="3"/>
      <c r="D6" s="3"/>
      <c r="E6" s="3"/>
      <c r="F6" s="27"/>
      <c r="G6" s="27"/>
      <c r="H6" s="27" t="s">
        <v>39</v>
      </c>
      <c r="I6" s="91"/>
      <c r="J6" s="91"/>
      <c r="K6" s="92"/>
      <c r="L6" s="91"/>
      <c r="M6" s="3"/>
      <c r="N6" s="3"/>
      <c r="O6" s="3"/>
    </row>
    <row r="7" spans="2:15" x14ac:dyDescent="0.35">
      <c r="B7" s="30" t="s">
        <v>156</v>
      </c>
      <c r="C7" s="3"/>
      <c r="D7" s="3"/>
      <c r="E7" s="3"/>
      <c r="F7" s="27"/>
      <c r="G7" s="27"/>
      <c r="H7" s="27" t="s">
        <v>39</v>
      </c>
      <c r="I7" s="91"/>
      <c r="J7" s="91"/>
      <c r="K7" s="92"/>
      <c r="L7" s="91"/>
      <c r="M7" s="3"/>
      <c r="N7" s="3"/>
      <c r="O7" s="3"/>
    </row>
    <row r="8" spans="2:15" ht="31.5" customHeight="1" x14ac:dyDescent="0.35">
      <c r="B8" s="29" t="s">
        <v>155</v>
      </c>
      <c r="C8" s="3"/>
      <c r="D8" s="3"/>
      <c r="E8" s="3"/>
      <c r="F8" s="27"/>
      <c r="G8" s="27"/>
      <c r="H8" s="27" t="s">
        <v>39</v>
      </c>
      <c r="I8" s="91" t="s">
        <v>181</v>
      </c>
      <c r="J8" s="91"/>
      <c r="K8" s="92"/>
      <c r="L8" s="91"/>
      <c r="M8" s="3"/>
      <c r="N8" s="3"/>
      <c r="O8" s="3"/>
    </row>
    <row r="9" spans="2:15" ht="33.5" customHeight="1" x14ac:dyDescent="0.35">
      <c r="B9" s="29" t="s">
        <v>154</v>
      </c>
      <c r="C9" s="3"/>
      <c r="D9" s="3"/>
      <c r="E9" s="3"/>
      <c r="F9" s="103"/>
      <c r="G9" s="103"/>
      <c r="H9" s="104" t="s">
        <v>39</v>
      </c>
      <c r="I9" s="104" t="s">
        <v>39</v>
      </c>
      <c r="J9" s="43" t="s">
        <v>181</v>
      </c>
      <c r="K9" s="45"/>
      <c r="L9" s="43"/>
      <c r="M9" s="3"/>
      <c r="N9" s="3"/>
      <c r="O9" s="3"/>
    </row>
    <row r="10" spans="2:15" x14ac:dyDescent="0.35">
      <c r="B10" s="30" t="s">
        <v>153</v>
      </c>
      <c r="C10" s="3"/>
      <c r="D10" s="3"/>
      <c r="E10" s="3"/>
      <c r="F10" s="103"/>
      <c r="G10" s="103"/>
      <c r="H10" s="104"/>
      <c r="I10" s="104" t="s">
        <v>39</v>
      </c>
      <c r="J10" s="104" t="s">
        <v>39</v>
      </c>
      <c r="K10" s="45" t="s">
        <v>181</v>
      </c>
      <c r="L10" s="43"/>
      <c r="M10" s="3"/>
      <c r="N10" s="3"/>
      <c r="O10" s="3"/>
    </row>
    <row r="11" spans="2:15" x14ac:dyDescent="0.35">
      <c r="B11" s="30" t="s">
        <v>54</v>
      </c>
      <c r="C11" s="3"/>
      <c r="D11" s="3"/>
      <c r="E11" s="3"/>
      <c r="F11" s="91"/>
      <c r="G11" s="91"/>
      <c r="H11" s="43"/>
      <c r="I11" s="43"/>
      <c r="J11" s="104" t="s">
        <v>39</v>
      </c>
      <c r="K11" s="45" t="s">
        <v>181</v>
      </c>
      <c r="L11" s="43"/>
      <c r="M11" s="3"/>
      <c r="N11" s="3"/>
      <c r="O11" s="3"/>
    </row>
    <row r="12" spans="2:15" x14ac:dyDescent="0.35">
      <c r="B12" s="30" t="s">
        <v>56</v>
      </c>
      <c r="C12" s="3"/>
      <c r="D12" s="3"/>
      <c r="E12" s="3"/>
      <c r="F12" s="91"/>
      <c r="G12" s="91"/>
      <c r="H12" s="43"/>
      <c r="I12" s="43"/>
      <c r="J12" s="104" t="s">
        <v>39</v>
      </c>
      <c r="K12" s="45" t="s">
        <v>181</v>
      </c>
      <c r="L12" s="43"/>
      <c r="M12" s="3"/>
      <c r="N12" s="3"/>
      <c r="O12" s="3"/>
    </row>
    <row r="13" spans="2:15" ht="28.5" x14ac:dyDescent="0.35">
      <c r="B13" s="29" t="s">
        <v>180</v>
      </c>
      <c r="C13" s="3"/>
      <c r="D13" s="3"/>
      <c r="E13" s="3"/>
      <c r="F13" s="91"/>
      <c r="G13" s="91"/>
      <c r="H13" s="43"/>
      <c r="I13" s="43"/>
      <c r="J13" s="104" t="s">
        <v>39</v>
      </c>
      <c r="K13" s="45" t="s">
        <v>183</v>
      </c>
      <c r="L13" s="43"/>
      <c r="M13" s="3"/>
      <c r="N13" s="3"/>
      <c r="O13" s="3"/>
    </row>
    <row r="14" spans="2:15" x14ac:dyDescent="0.35">
      <c r="B14" s="30" t="s">
        <v>152</v>
      </c>
      <c r="C14" s="3"/>
      <c r="D14" s="3"/>
      <c r="E14" s="3"/>
      <c r="F14" s="91"/>
      <c r="G14" s="91"/>
      <c r="H14" s="43"/>
      <c r="I14" s="43"/>
      <c r="J14" s="43"/>
      <c r="K14" s="45" t="s">
        <v>39</v>
      </c>
      <c r="L14" s="43"/>
      <c r="M14" s="3"/>
      <c r="N14" s="3"/>
      <c r="O14" s="3"/>
    </row>
    <row r="15" spans="2:15" x14ac:dyDescent="0.35">
      <c r="B15" s="29" t="s">
        <v>151</v>
      </c>
      <c r="C15" s="3"/>
      <c r="D15" s="90"/>
      <c r="E15" s="90"/>
      <c r="F15" s="90"/>
      <c r="G15" s="90"/>
      <c r="H15" s="90"/>
      <c r="I15" s="89"/>
      <c r="J15" s="43"/>
      <c r="K15" s="45"/>
      <c r="L15" s="88" t="s">
        <v>39</v>
      </c>
      <c r="M15" s="88" t="s">
        <v>39</v>
      </c>
      <c r="N15" s="88"/>
      <c r="O15" s="88"/>
    </row>
    <row r="16" spans="2:15" ht="28.5" x14ac:dyDescent="0.35">
      <c r="B16" s="29" t="s">
        <v>150</v>
      </c>
      <c r="C16" s="3"/>
      <c r="D16" s="90"/>
      <c r="E16" s="90"/>
      <c r="F16" s="90"/>
      <c r="G16" s="90"/>
      <c r="H16" s="90"/>
      <c r="I16" s="89"/>
      <c r="J16" s="43"/>
      <c r="K16" s="45"/>
      <c r="L16" s="88"/>
      <c r="M16" s="88"/>
      <c r="N16" s="88" t="s">
        <v>39</v>
      </c>
      <c r="O16" s="88"/>
    </row>
    <row r="17" spans="2:15" x14ac:dyDescent="0.35">
      <c r="B17" s="29" t="s">
        <v>149</v>
      </c>
      <c r="C17" s="3"/>
      <c r="D17" s="90"/>
      <c r="E17" s="90"/>
      <c r="F17" s="90"/>
      <c r="G17" s="90"/>
      <c r="H17" s="90"/>
      <c r="I17" s="89"/>
      <c r="J17" s="43"/>
      <c r="K17" s="45"/>
      <c r="L17" s="88"/>
      <c r="M17" s="88"/>
      <c r="N17" s="88" t="s">
        <v>39</v>
      </c>
      <c r="O17" s="88"/>
    </row>
    <row r="18" spans="2:15" ht="28.5" x14ac:dyDescent="0.35">
      <c r="B18" s="29" t="s">
        <v>148</v>
      </c>
      <c r="C18" s="3"/>
      <c r="D18" s="90"/>
      <c r="E18" s="90"/>
      <c r="F18" s="90"/>
      <c r="G18" s="90"/>
      <c r="H18" s="90"/>
      <c r="I18" s="89"/>
      <c r="J18" s="43"/>
      <c r="K18" s="45"/>
      <c r="L18" s="88"/>
      <c r="M18" s="88"/>
      <c r="N18" s="88" t="s">
        <v>39</v>
      </c>
      <c r="O18" s="88"/>
    </row>
    <row r="19" spans="2:15" x14ac:dyDescent="0.35">
      <c r="B19" s="29" t="s">
        <v>147</v>
      </c>
      <c r="C19" s="3"/>
      <c r="D19" s="90"/>
      <c r="E19" s="90"/>
      <c r="F19" s="90"/>
      <c r="G19" s="90"/>
      <c r="H19" s="90"/>
      <c r="I19" s="89"/>
      <c r="J19" s="43"/>
      <c r="K19" s="45"/>
      <c r="L19" s="88"/>
      <c r="M19" s="88"/>
      <c r="N19" s="88"/>
      <c r="O19" s="88" t="s">
        <v>39</v>
      </c>
    </row>
    <row r="21" spans="2:15" ht="17.5" customHeight="1" x14ac:dyDescent="0.35">
      <c r="B21" s="154" t="s">
        <v>146</v>
      </c>
      <c r="C21" s="154"/>
      <c r="D21" s="154"/>
      <c r="E21" s="154"/>
      <c r="F21" s="154"/>
      <c r="G21" s="154"/>
      <c r="H21" s="154"/>
      <c r="I21" s="154"/>
      <c r="J21" s="154"/>
      <c r="K21" s="154"/>
      <c r="L21" s="154"/>
    </row>
  </sheetData>
  <mergeCells count="5">
    <mergeCell ref="C1:L1"/>
    <mergeCell ref="B21:L21"/>
    <mergeCell ref="K2:O2"/>
    <mergeCell ref="B2:B3"/>
    <mergeCell ref="C2:J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F064-EB32-40A2-A7FE-77D80C17D2EF}">
  <dimension ref="A2:J21"/>
  <sheetViews>
    <sheetView topLeftCell="A3" workbookViewId="0">
      <selection activeCell="H17" sqref="H17"/>
    </sheetView>
  </sheetViews>
  <sheetFormatPr defaultRowHeight="14.5" x14ac:dyDescent="0.35"/>
  <cols>
    <col min="1" max="1" width="20.453125" customWidth="1"/>
  </cols>
  <sheetData>
    <row r="2" spans="1:10" ht="36" customHeight="1" x14ac:dyDescent="0.35">
      <c r="A2" s="173" t="s">
        <v>225</v>
      </c>
      <c r="B2" s="166"/>
      <c r="C2" s="166"/>
      <c r="D2" s="166"/>
      <c r="E2" s="166"/>
      <c r="F2" s="166"/>
      <c r="G2" s="166"/>
      <c r="H2" s="166"/>
      <c r="I2" s="166"/>
      <c r="J2" s="166"/>
    </row>
    <row r="3" spans="1:10" x14ac:dyDescent="0.35">
      <c r="A3" s="171" t="s">
        <v>3</v>
      </c>
      <c r="B3" s="160">
        <v>2021</v>
      </c>
      <c r="C3" s="161"/>
      <c r="D3" s="161"/>
      <c r="E3" s="161"/>
      <c r="F3" s="162"/>
      <c r="G3" s="160">
        <v>2022</v>
      </c>
      <c r="H3" s="161"/>
      <c r="I3" s="161"/>
      <c r="J3" s="162"/>
    </row>
    <row r="4" spans="1:10" x14ac:dyDescent="0.35">
      <c r="A4" s="172"/>
      <c r="B4" s="12" t="s">
        <v>29</v>
      </c>
      <c r="C4" s="12" t="s">
        <v>30</v>
      </c>
      <c r="D4" s="12" t="s">
        <v>31</v>
      </c>
      <c r="E4" s="12" t="s">
        <v>32</v>
      </c>
      <c r="F4" s="12" t="s">
        <v>33</v>
      </c>
      <c r="G4" s="12" t="s">
        <v>34</v>
      </c>
      <c r="H4" s="12" t="s">
        <v>24</v>
      </c>
      <c r="I4" s="12" t="s">
        <v>25</v>
      </c>
      <c r="J4" s="12" t="s">
        <v>26</v>
      </c>
    </row>
    <row r="5" spans="1:10" x14ac:dyDescent="0.35">
      <c r="A5" s="138" t="s">
        <v>46</v>
      </c>
      <c r="B5" s="137"/>
      <c r="C5" s="137"/>
      <c r="D5" s="108" t="s">
        <v>39</v>
      </c>
      <c r="E5" s="137"/>
      <c r="F5" s="88"/>
      <c r="G5" s="53"/>
      <c r="H5" s="88"/>
      <c r="I5" s="3"/>
      <c r="J5" s="3"/>
    </row>
    <row r="6" spans="1:10" ht="23.5" customHeight="1" x14ac:dyDescent="0.35">
      <c r="A6" s="138" t="s">
        <v>224</v>
      </c>
      <c r="B6" s="137"/>
      <c r="C6" s="137"/>
      <c r="D6" s="108" t="s">
        <v>39</v>
      </c>
      <c r="E6" s="137"/>
      <c r="F6" s="88"/>
      <c r="G6" s="53"/>
      <c r="H6" s="88"/>
      <c r="I6" s="3"/>
      <c r="J6" s="3"/>
    </row>
    <row r="7" spans="1:10" ht="24" customHeight="1" x14ac:dyDescent="0.35">
      <c r="A7" s="138" t="s">
        <v>223</v>
      </c>
      <c r="B7" s="137"/>
      <c r="C7" s="137"/>
      <c r="D7" s="108" t="s">
        <v>39</v>
      </c>
      <c r="E7" s="137"/>
      <c r="F7" s="88"/>
      <c r="G7" s="53"/>
      <c r="H7" s="88"/>
      <c r="I7" s="3"/>
      <c r="J7" s="3"/>
    </row>
    <row r="8" spans="1:10" x14ac:dyDescent="0.35">
      <c r="A8" s="138" t="s">
        <v>156</v>
      </c>
      <c r="B8" s="137"/>
      <c r="C8" s="137"/>
      <c r="D8" s="108" t="s">
        <v>39</v>
      </c>
      <c r="E8" s="137"/>
      <c r="F8" s="88"/>
      <c r="G8" s="53"/>
      <c r="H8" s="88"/>
      <c r="I8" s="3"/>
      <c r="J8" s="3"/>
    </row>
    <row r="9" spans="1:10" ht="28" customHeight="1" x14ac:dyDescent="0.35">
      <c r="A9" s="138" t="s">
        <v>155</v>
      </c>
      <c r="B9" s="137"/>
      <c r="C9" s="137"/>
      <c r="D9" s="108" t="s">
        <v>39</v>
      </c>
      <c r="E9" s="137"/>
      <c r="F9" s="88"/>
      <c r="G9" s="53"/>
      <c r="H9" s="88"/>
      <c r="I9" s="3"/>
      <c r="J9" s="3"/>
    </row>
    <row r="10" spans="1:10" ht="14.5" customHeight="1" x14ac:dyDescent="0.35">
      <c r="A10" s="138" t="s">
        <v>154</v>
      </c>
      <c r="B10" s="137"/>
      <c r="C10" s="137"/>
      <c r="D10" s="108"/>
      <c r="E10" s="137" t="s">
        <v>39</v>
      </c>
      <c r="F10" s="88"/>
      <c r="G10" s="53"/>
      <c r="H10" s="88"/>
      <c r="I10" s="3"/>
      <c r="J10" s="3"/>
    </row>
    <row r="11" spans="1:10" x14ac:dyDescent="0.35">
      <c r="A11" s="138" t="s">
        <v>153</v>
      </c>
      <c r="B11" s="137"/>
      <c r="C11" s="137"/>
      <c r="D11" s="108"/>
      <c r="E11" s="137" t="s">
        <v>39</v>
      </c>
      <c r="F11" s="88"/>
      <c r="G11" s="53"/>
      <c r="H11" s="88"/>
      <c r="I11" s="3"/>
      <c r="J11" s="3"/>
    </row>
    <row r="12" spans="1:10" x14ac:dyDescent="0.35">
      <c r="A12" s="138" t="s">
        <v>54</v>
      </c>
      <c r="B12" s="137"/>
      <c r="C12" s="137"/>
      <c r="D12" s="108"/>
      <c r="E12" s="137" t="s">
        <v>39</v>
      </c>
      <c r="F12" s="88"/>
      <c r="G12" s="53"/>
      <c r="H12" s="88"/>
      <c r="I12" s="3"/>
      <c r="J12" s="3"/>
    </row>
    <row r="13" spans="1:10" x14ac:dyDescent="0.35">
      <c r="A13" s="139" t="s">
        <v>56</v>
      </c>
      <c r="B13" s="137"/>
      <c r="C13" s="137"/>
      <c r="D13" s="108"/>
      <c r="E13" s="137" t="s">
        <v>39</v>
      </c>
      <c r="F13" s="88"/>
      <c r="G13" s="53"/>
      <c r="H13" s="88"/>
      <c r="I13" s="3"/>
      <c r="J13" s="3"/>
    </row>
    <row r="14" spans="1:10" ht="24" x14ac:dyDescent="0.35">
      <c r="A14" s="138" t="s">
        <v>226</v>
      </c>
      <c r="B14" s="137"/>
      <c r="C14" s="137"/>
      <c r="D14" s="108"/>
      <c r="E14" s="137"/>
      <c r="F14" s="88"/>
      <c r="G14" s="53" t="s">
        <v>39</v>
      </c>
      <c r="H14" s="88"/>
      <c r="I14" s="3"/>
      <c r="J14" s="3"/>
    </row>
    <row r="15" spans="1:10" x14ac:dyDescent="0.35">
      <c r="A15" s="139" t="s">
        <v>152</v>
      </c>
      <c r="B15" s="137"/>
      <c r="C15" s="137"/>
      <c r="D15" s="108"/>
      <c r="E15" s="137"/>
      <c r="F15" s="88"/>
      <c r="G15" s="53"/>
      <c r="H15" s="88" t="s">
        <v>39</v>
      </c>
      <c r="I15" s="3"/>
      <c r="J15" s="3"/>
    </row>
    <row r="16" spans="1:10" x14ac:dyDescent="0.35">
      <c r="A16" s="138" t="s">
        <v>151</v>
      </c>
      <c r="B16" s="108"/>
      <c r="C16" s="137"/>
      <c r="D16" s="108"/>
      <c r="E16" s="137"/>
      <c r="F16" s="88"/>
      <c r="G16" s="53"/>
      <c r="H16" s="88" t="s">
        <v>39</v>
      </c>
      <c r="I16" s="3"/>
      <c r="J16" s="3"/>
    </row>
    <row r="17" spans="1:10" ht="24" x14ac:dyDescent="0.35">
      <c r="A17" s="138" t="s">
        <v>222</v>
      </c>
      <c r="B17" s="108"/>
      <c r="C17" s="137"/>
      <c r="D17" s="108"/>
      <c r="E17" s="137"/>
      <c r="F17" s="88"/>
      <c r="G17" s="53"/>
      <c r="H17" s="88" t="s">
        <v>39</v>
      </c>
      <c r="I17" s="3"/>
      <c r="J17" s="3"/>
    </row>
    <row r="18" spans="1:10" ht="24" x14ac:dyDescent="0.35">
      <c r="A18" s="138" t="s">
        <v>221</v>
      </c>
      <c r="B18" s="108"/>
      <c r="C18" s="137"/>
      <c r="D18" s="108"/>
      <c r="E18" s="137"/>
      <c r="F18" s="88"/>
      <c r="G18" s="53"/>
      <c r="H18" s="88"/>
      <c r="I18" s="3" t="s">
        <v>39</v>
      </c>
      <c r="J18" s="3"/>
    </row>
    <row r="19" spans="1:10" ht="24" x14ac:dyDescent="0.35">
      <c r="A19" s="138" t="s">
        <v>220</v>
      </c>
      <c r="B19" s="108"/>
      <c r="C19" s="137"/>
      <c r="D19" s="108"/>
      <c r="E19" s="137"/>
      <c r="F19" s="88"/>
      <c r="G19" s="53"/>
      <c r="H19" s="88"/>
      <c r="I19" s="3"/>
      <c r="J19" s="3"/>
    </row>
    <row r="21" spans="1:10" ht="35.5" x14ac:dyDescent="0.35">
      <c r="A21" s="136" t="s">
        <v>219</v>
      </c>
    </row>
  </sheetData>
  <mergeCells count="4">
    <mergeCell ref="A3:A4"/>
    <mergeCell ref="B3:F3"/>
    <mergeCell ref="G3:J3"/>
    <mergeCell ref="A2: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2021-12-19T17:00:00+00:00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Countries</TermName>
          <TermId xmlns="http://schemas.microsoft.com/office/infopath/2007/PartnerControls">2f9ec5a1-3eec-45d6-8645-ed5d87180aba</TermId>
        </TermInfo>
      </Term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Financial Resources</UNDPPOPPFunctionalArea>
    <Document_x0020_Coverage_x0020_Period_x0020_Start_x0020_Date xmlns="f1161f5b-24a3-4c2d-bc81-44cb9325e8ee">2021-01-10T05:00:00+00:00</Document_x0020_Coverage_x0020_Period_x0020_Start_x0020_Date>
    <Document_x0020_Coverage_x0020_Period_x0020_End_x0020_Date xmlns="f1161f5b-24a3-4c2d-bc81-44cb9325e8ee">2021-12-19T05:00:00+00:00</Document_x0020_Coverage_x0020_Period_x0020_End_x0020_Date>
    <Project_x0020_Number xmlns="f1161f5b-24a3-4c2d-bc81-44cb9325e8ee" xsi:nil="true"/>
    <Project_x0020_Manager xmlns="f1161f5b-24a3-4c2d-bc81-44cb9325e8ee" xsi:nil="true"/>
    <TaxCatchAll xmlns="1ed4137b-41b2-488b-8250-6d369ec27664">
      <Value>1631</Value>
      <Value>763</Value>
      <Value>1114</Value>
      <Value>227</Value>
      <Value>1109</Value>
      <Value>1</Value>
    </TaxCatchAll>
    <c4e2ab2cc9354bbf9064eeb465a566ea xmlns="1ed4137b-41b2-488b-8250-6d369ec27664">
      <Terms xmlns="http://schemas.microsoft.com/office/infopath/2007/PartnerControls"/>
    </c4e2ab2cc9354bbf9064eeb465a566ea>
    <UndpProjectNo xmlns="1ed4137b-41b2-488b-8250-6d369ec27664">00132900</UndpProjectNo>
    <UndpDocStatus xmlns="1ed4137b-41b2-488b-8250-6d369ec27664">Final</UndpDocStatus>
    <Outcome1 xmlns="f1161f5b-24a3-4c2d-bc81-44cb9325e8ee">00125203</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STP</TermName>
          <TermId xmlns="http://schemas.microsoft.com/office/infopath/2007/PartnerControls">b1983676-fe5e-40b2-a71b-035d2ff29082</TermId>
        </TermInfo>
      </Terms>
    </gc6531b704974d528487414686b72f6f>
    <_dlc_DocId xmlns="f1161f5b-24a3-4c2d-bc81-44cb9325e8ee">ATLASPDC-4-143674</_dlc_DocId>
    <_dlc_DocIdUrl xmlns="f1161f5b-24a3-4c2d-bc81-44cb9325e8ee">
      <Url>https://info.undp.org/docs/pdc/_layouts/DocIdRedir.aspx?ID=ATLASPDC-4-143674</Url>
      <Description>ATLASPDC-4-143674</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8EED9C6-CE7D-45A1-829A-E7D2B2A96D14}"/>
</file>

<file path=customXml/itemProps2.xml><?xml version="1.0" encoding="utf-8"?>
<ds:datastoreItem xmlns:ds="http://schemas.openxmlformats.org/officeDocument/2006/customXml" ds:itemID="{B9353DA4-9D5C-417A-921F-C2DE955F8D3C}"/>
</file>

<file path=customXml/itemProps3.xml><?xml version="1.0" encoding="utf-8"?>
<ds:datastoreItem xmlns:ds="http://schemas.openxmlformats.org/officeDocument/2006/customXml" ds:itemID="{07C2E782-3822-42C7-B925-72FA9C3B6188}"/>
</file>

<file path=customXml/itemProps4.xml><?xml version="1.0" encoding="utf-8"?>
<ds:datastoreItem xmlns:ds="http://schemas.openxmlformats.org/officeDocument/2006/customXml" ds:itemID="{02CF180B-ACAB-446F-BF41-8859249BAD3F}"/>
</file>

<file path=customXml/itemProps5.xml><?xml version="1.0" encoding="utf-8"?>
<ds:datastoreItem xmlns:ds="http://schemas.openxmlformats.org/officeDocument/2006/customXml" ds:itemID="{76FC32C7-03C5-4546-A334-3D572A8359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2021</vt:lpstr>
      <vt:lpstr>Warehouse</vt:lpstr>
      <vt:lpstr>IC LMIS (PSM)</vt:lpstr>
      <vt:lpstr>IC BSL</vt:lpstr>
      <vt:lpstr>CGS</vt:lpstr>
      <vt:lpstr>minor works</vt:lpstr>
      <vt:lpstr>IC DHIS</vt:lpstr>
      <vt:lpstr>IC IBBS</vt:lpstr>
      <vt:lpstr>IC Vuln. P</vt:lpstr>
      <vt:lpstr>IC VIH 90</vt:lpstr>
      <vt:lpstr>IC FOR RHR FOR CHSS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HSS december 2021</dc:title>
  <dc:subject/>
  <dc:creator>Carlos Cortes Falla</dc:creator>
  <cp:lastModifiedBy>Carlos Falla</cp:lastModifiedBy>
  <dcterms:created xsi:type="dcterms:W3CDTF">2020-12-04T15:59:02Z</dcterms:created>
  <dcterms:modified xsi:type="dcterms:W3CDTF">2021-12-19T17:52:10Z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1114;#Countries|2f9ec5a1-3eec-45d6-8645-ed5d87180aba</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1631;#STP|b1983676-fe5e-40b2-a71b-035d2ff29082</vt:lpwstr>
  </property>
  <property fmtid="{D5CDD505-2E9C-101B-9397-08002B2CF9AE}" pid="8" name="Atlas Document Status">
    <vt:lpwstr>763;#Draft|121d40a5-e62e-4d42-82e4-d6d12003de0a</vt:lpwstr>
  </property>
  <property fmtid="{D5CDD505-2E9C-101B-9397-08002B2CF9AE}" pid="9" name="Atlas Document Type">
    <vt:lpwstr>1109;#Budget|1c1fa43a-cb36-4844-8715-9a4cc93e1ac9</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b4436139-25da-42ae-a301-3cd46c571158</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